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M:\COMUNICACIÓN EXTERNA\RESULTADOS OPERACIONALES\2019\diciembre\"/>
    </mc:Choice>
  </mc:AlternateContent>
  <bookViews>
    <workbookView xWindow="0" yWindow="0" windowWidth="23040" windowHeight="9192" tabRatio="897" activeTab="4"/>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externalReferences>
    <externalReference r:id="rId11"/>
  </externalReferences>
  <definedNames>
    <definedName name="_xlnm.Print_Area" localSheetId="9">Glosario!$A$1:$E$18</definedName>
    <definedName name="_xlnm.Print_Area" localSheetId="5">Impuestos!$A$1:$Q$60</definedName>
    <definedName name="_xlnm.Print_Area" localSheetId="0">Indice!$A$1:$E$28</definedName>
    <definedName name="_xlnm.Print_Area" localSheetId="4">'Ingresos Brutos del Juego'!$A$1:$S$31</definedName>
    <definedName name="_xlnm.Print_Area" localSheetId="1">'Oferta de Juegos'!$A$1:$I$35</definedName>
    <definedName name="_xlnm.Print_Area" localSheetId="2">'Parque de Máquinas'!$A$1:$AB$31</definedName>
    <definedName name="_xlnm.Print_Area" localSheetId="3">'Posiciones de Juego'!$A$1:$J$112</definedName>
    <definedName name="_xlnm.Print_Area" localSheetId="8">'Resumen Industria'!$A$1:$Q$48</definedName>
    <definedName name="_xlnm.Print_Area" localSheetId="7">'Retorno Máquinas'!$A$1:$Q$59</definedName>
    <definedName name="_xlnm.Print_Area" localSheetId="6">Visitas!$A$1:$R$43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2" i="12" l="1"/>
  <c r="X10" i="15" l="1"/>
  <c r="W10" i="15"/>
  <c r="B33" i="15"/>
  <c r="B112" i="12"/>
</calcChain>
</file>

<file path=xl/sharedStrings.xml><?xml version="1.0" encoding="utf-8"?>
<sst xmlns="http://schemas.openxmlformats.org/spreadsheetml/2006/main" count="869" uniqueCount="197">
  <si>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</si>
  <si>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</si>
  <si>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</si>
  <si>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</si>
  <si>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</si>
  <si>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</si>
  <si>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</si>
  <si>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</si>
  <si>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</si>
  <si>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</si>
  <si>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</si>
  <si>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</si>
  <si>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</si>
  <si>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</si>
  <si>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</si>
  <si>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</si>
  <si>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</si>
  <si>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</si>
  <si>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</si>
  <si>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</si>
  <si>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</si>
  <si>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</si>
  <si>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</si>
  <si>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</si>
  <si>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</si>
  <si>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</si>
  <si>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</si>
  <si>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</si>
  <si>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</si>
  <si>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</si>
  <si>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</si>
  <si>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</si>
  <si>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</si>
  <si>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</si>
  <si>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</si>
  <si>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</si>
  <si>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</si>
  <si>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</si>
  <si>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</si>
  <si>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</si>
  <si>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</si>
  <si>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</si>
  <si>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</si>
  <si>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</si>
  <si>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</si>
  <si>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</si>
  <si>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</si>
  <si>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</si>
  <si>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</si>
  <si>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</si>
  <si>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</si>
  <si>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</si>
  <si>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</si>
  <si>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</si>
  <si>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</si>
  <si>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</si>
  <si>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</si>
  <si>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</si>
  <si>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</si>
  <si>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</si>
  <si>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</si>
  <si>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</si>
  <si>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</si>
  <si>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</si>
  <si>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</si>
  <si>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</si>
  <si>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</si>
  <si>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</si>
  <si>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</si>
  <si>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</si>
  <si>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</si>
  <si>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</si>
  <si>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</si>
  <si>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</si>
  <si>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</si>
  <si>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</si>
  <si>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</si>
  <si>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</si>
  <si>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</si>
  <si>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</si>
  <si>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</si>
  <si>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</si>
  <si>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</si>
  <si>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</si>
  <si>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</si>
  <si>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</si>
  <si>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</si>
  <si>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</si>
  <si>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</si>
  <si>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</si>
  <si>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</si>
  <si>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</si>
  <si>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</si>
  <si>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</si>
  <si>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</si>
  <si>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</si>
  <si>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</si>
  <si>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</si>
  <si>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</si>
  <si>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</si>
  <si>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</si>
  <si>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</si>
  <si>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</si>
  <si>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</si>
  <si>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</si>
  <si>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</si>
  <si>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</si>
  <si>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</si>
  <si>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</si>
  <si>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</si>
  <si>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</si>
  <si>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</si>
  <si>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</si>
  <si>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</si>
  <si>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</si>
  <si>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</si>
  <si>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</si>
  <si>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</si>
  <si>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</si>
  <si>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</si>
  <si>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</si>
  <si>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</si>
  <si>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</si>
  <si>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</si>
  <si>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</si>
  <si>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</si>
  <si>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</si>
  <si>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</si>
  <si>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</si>
  <si>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</si>
  <si>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</si>
  <si>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</si>
  <si>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</si>
  <si>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</si>
  <si>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</si>
  <si>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</si>
  <si>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</si>
  <si>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</si>
  <si>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</si>
  <si>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</si>
  <si>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</si>
  <si>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</si>
  <si>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</si>
  <si>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</si>
  <si>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</si>
  <si>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</si>
  <si>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</si>
  <si>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</si>
  <si>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</si>
  <si>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</si>
  <si>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</si>
  <si>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</si>
  <si>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</si>
  <si>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</si>
  <si>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</si>
  <si>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</si>
  <si>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</si>
  <si>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</si>
  <si>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</si>
  <si>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</si>
  <si>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</si>
  <si>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</si>
  <si>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</si>
  <si>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</si>
  <si>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</si>
  <si>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</si>
  <si>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</si>
  <si>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</si>
  <si>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</si>
  <si>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</si>
  <si>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</si>
  <si>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</si>
  <si>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</si>
  <si>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</si>
  <si>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</si>
  <si>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</si>
  <si>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</si>
  <si>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</si>
  <si>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</si>
  <si>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</si>
  <si>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</si>
  <si>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</si>
  <si>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</si>
  <si>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</si>
  <si>
    <t>Casino Luckia Arica</t>
  </si>
  <si>
    <t>Win Systems International Holdings Inc</t>
  </si>
  <si>
    <t>Win Technologies</t>
  </si>
  <si>
    <t>Marina del Sol Chillán</t>
  </si>
  <si>
    <t>Chillán</t>
  </si>
  <si>
    <r>
      <t xml:space="preserve">Nota:
</t>
    </r>
    <r>
      <rPr>
        <sz val="7"/>
        <rFont val="Optima"/>
      </rPr>
      <t xml:space="preserve">No se contabilizan las máquinas en bodega al último día del periodo.
Información no disponible para casinos municipales.
</t>
    </r>
  </si>
  <si>
    <t xml:space="preserve">Al 31-12-2019 
</t>
  </si>
  <si>
    <t>OFERTA DE JUEGOS POR CATEGORIA,  EN LOS CASINOS EN OPERACIÓN - Diciembre 2019</t>
  </si>
  <si>
    <t>NUMERO DE MAQUINAS DE AZAR POR FABRICANTE Y PROCEDENCIA - Diciembre 2019</t>
  </si>
  <si>
    <t>POSICIONES DE JUEGO, POR CATEGORIA DE JUEGO - Diciembre 2019</t>
  </si>
  <si>
    <t>WIN DIARIO POR POSICION DE JUEGO ($), SEGUN CATEGORIA - Diciembre 2019</t>
  </si>
  <si>
    <t>Win diciembre 2019 y posiciones de juego al 31-12-2019</t>
  </si>
  <si>
    <t>WIN DIARIO POR POSICION DE JUEGO (US$), SEGUN CATEGORIA - Diciembre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</si>
</sst>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5">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40">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164" fontId="22" fillId="3" borderId="1" xfId="0" applyNumberFormat="1" applyFont="1" applyFill="1" applyBorder="1"/>
    <xf numFmtId="0" fontId="3" fillId="0" borderId="4" xfId="0" applyFont="1" applyBorder="1"/>
    <xf numFmtId="164" fontId="22" fillId="2" borderId="1" xfId="0" applyNumberFormat="1" applyFont="1" applyFill="1" applyBorder="1"/>
    <xf numFmtId="17" fontId="5" fillId="5" borderId="0" xfId="0" applyNumberFormat="1" applyFont="1" applyFill="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23" fillId="0" borderId="0" xfId="0" applyFont="1"/>
    <xf numFmtId="0" fontId="23" fillId="3" borderId="0" xfId="0" applyFont="1" applyFill="1"/>
    <xf numFmtId="0" fontId="24" fillId="3" borderId="0" xfId="0" applyFont="1" applyFill="1" applyAlignment="1">
      <alignment horizontal="center"/>
    </xf>
    <xf numFmtId="0" fontId="4" fillId="0" borderId="0" xfId="0" applyFont="1"/>
    <xf numFmtId="3" fontId="4" fillId="0" borderId="0" xfId="0" applyNumberFormat="1" applyFont="1"/>
    <xf numFmtId="168" fontId="10" fillId="3" borderId="0" xfId="0" applyNumberFormat="1" applyFont="1" applyFill="1"/>
    <xf numFmtId="0" fontId="24" fillId="3" borderId="0" xfId="0" applyFont="1" applyFill="1"/>
    <xf numFmtId="0" fontId="4" fillId="3" borderId="4" xfId="0" applyFont="1" applyFill="1" applyBorder="1"/>
    <xf numFmtId="0" fontId="4" fillId="0" borderId="4" xfId="0" applyFont="1" applyBorder="1"/>
    <xf numFmtId="168" fontId="23" fillId="0" borderId="0" xfId="5" applyNumberFormat="1" applyFont="1"/>
    <xf numFmtId="0" fontId="23" fillId="3" borderId="0" xfId="0" applyFont="1" applyFill="1" applyAlignment="1">
      <alignment horizontal="center"/>
    </xf>
    <xf numFmtId="0" fontId="23" fillId="0" borderId="4" xfId="0" applyFont="1" applyBorder="1"/>
    <xf numFmtId="0" fontId="4" fillId="0" borderId="5" xfId="0" applyFont="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Alignment="1">
      <alignment vertical="center"/>
    </xf>
    <xf numFmtId="166" fontId="1" fillId="0" borderId="0" xfId="0" applyNumberFormat="1" applyFont="1"/>
    <xf numFmtId="9" fontId="23" fillId="3" borderId="0" xfId="6" applyFont="1" applyFill="1"/>
    <xf numFmtId="170" fontId="31" fillId="4" borderId="0" xfId="3" applyNumberFormat="1" applyFont="1" applyAlignment="1">
      <alignment vertical="center"/>
    </xf>
    <xf numFmtId="164" fontId="22" fillId="2" borderId="1" xfId="1" applyNumberFormat="1" applyFont="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Border="1">
      <alignment horizontal="center" vertical="center" wrapText="1"/>
    </xf>
    <xf numFmtId="17" fontId="7" fillId="5" borderId="20" xfId="7" applyBorder="1">
      <alignment horizontal="center" vertical="center" wrapText="1"/>
    </xf>
    <xf numFmtId="170" fontId="31" fillId="4" borderId="0" xfId="3" applyNumberFormat="1" applyFont="1" applyAlignment="1">
      <alignment horizontal="right" vertical="center"/>
    </xf>
    <xf numFmtId="3" fontId="33" fillId="2" borderId="11" xfId="1" applyFont="1" applyBorder="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ill="1" applyBorder="1" applyAlignment="1">
      <alignment vertical="center" wrapText="1"/>
    </xf>
    <xf numFmtId="3" fontId="34" fillId="3" borderId="0" xfId="3" applyNumberFormat="1" applyFont="1" applyFill="1" applyAlignment="1">
      <alignment horizontal="center" vertical="center"/>
    </xf>
    <xf numFmtId="169" fontId="31" fillId="3" borderId="0" xfId="3" applyNumberFormat="1" applyFont="1" applyFill="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3" fontId="33" fillId="3" borderId="19" xfId="0" applyNumberFormat="1" applyFont="1" applyFill="1" applyBorder="1" applyAlignment="1">
      <alignment vertical="center"/>
    </xf>
    <xf numFmtId="3" fontId="32" fillId="3" borderId="34" xfId="2" applyNumberFormat="1" applyFont="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xf numFmtId="164" fontId="22" fillId="3" borderId="1" xfId="1" applyNumberFormat="1" applyFont="1" applyFill="1" applyAlignment="1"/>
    <xf numFmtId="3" fontId="33" fillId="2" borderId="19" xfId="0" applyNumberFormat="1" applyFont="1" applyFill="1" applyBorder="1" applyAlignment="1">
      <alignment vertical="center"/>
    </xf>
    <xf numFmtId="3" fontId="33" fillId="3" borderId="11" xfId="1" applyFont="1" applyFill="1" applyBorder="1">
      <alignment vertical="center"/>
    </xf>
    <xf numFmtId="17" fontId="5" fillId="5" borderId="0" xfId="7" applyFont="1" applyBorder="1" applyAlignment="1">
      <alignment horizontal="center" vertical="center"/>
    </xf>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Alignment="1">
      <alignment vertical="top"/>
    </xf>
    <xf numFmtId="168" fontId="31" fillId="4" borderId="36" xfId="3"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Alignment="1">
      <alignment horizontal="center"/>
    </xf>
    <xf numFmtId="169" fontId="22" fillId="3" borderId="0" xfId="0" applyNumberFormat="1" applyFont="1" applyFill="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Alignment="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Alignment="1">
      <alignment horizontal="right" vertical="center"/>
    </xf>
    <xf numFmtId="164" fontId="22" fillId="3" borderId="0" xfId="0" applyNumberFormat="1" applyFont="1" applyFill="1"/>
    <xf numFmtId="3" fontId="62" fillId="3" borderId="0" xfId="2" applyNumberFormat="1" applyFont="1" applyAlignment="1">
      <alignment vertical="center"/>
    </xf>
    <xf numFmtId="3" fontId="60" fillId="3" borderId="0" xfId="6" applyNumberFormat="1" applyFont="1" applyFill="1" applyAlignment="1">
      <alignment horizontal="right"/>
    </xf>
    <xf numFmtId="0" fontId="63" fillId="0" borderId="0" xfId="0" applyFont="1"/>
    <xf numFmtId="0" fontId="10" fillId="0" borderId="0" xfId="0" applyFont="1" applyAlignment="1">
      <alignment horizontal="right"/>
    </xf>
    <xf numFmtId="17" fontId="7" fillId="5" borderId="0" xfId="7" applyBorder="1" applyAlignment="1">
      <alignment horizontal="right" vertical="center" wrapText="1"/>
    </xf>
    <xf numFmtId="164" fontId="22" fillId="3" borderId="0" xfId="0" applyNumberFormat="1" applyFont="1" applyFill="1" applyAlignment="1">
      <alignment horizontal="right"/>
    </xf>
    <xf numFmtId="17" fontId="5" fillId="5" borderId="0" xfId="2" applyNumberFormat="1" applyFont="1" applyFill="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80" fontId="31" fillId="4" borderId="20" xfId="3" applyNumberFormat="1" applyFont="1" applyBorder="1" applyAlignment="1">
      <alignment vertical="center"/>
    </xf>
    <xf numFmtId="180" fontId="31" fillId="4" borderId="0" xfId="3" applyNumberFormat="1" applyFont="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Alignment="1">
      <alignment horizontal="left" vertical="center" wrapText="1"/>
    </xf>
    <xf numFmtId="168" fontId="66" fillId="4" borderId="19" xfId="2" applyNumberFormat="1" applyFont="1" applyFill="1" applyBorder="1" applyAlignment="1">
      <alignment vertical="center"/>
    </xf>
    <xf numFmtId="168" fontId="66" fillId="4" borderId="0" xfId="2" applyNumberFormat="1" applyFont="1" applyFill="1" applyAlignment="1">
      <alignment vertical="center"/>
    </xf>
    <xf numFmtId="3" fontId="67" fillId="3" borderId="1" xfId="0" applyNumberFormat="1" applyFont="1" applyFill="1" applyBorder="1" applyAlignment="1">
      <alignment horizontal="center"/>
    </xf>
    <xf numFmtId="3" fontId="67" fillId="2" borderId="1" xfId="1" applyFont="1" applyAlignment="1">
      <alignment horizontal="center"/>
    </xf>
    <xf numFmtId="3" fontId="67" fillId="2" borderId="10" xfId="1" applyFont="1" applyBorder="1" applyAlignment="1">
      <alignment horizontal="center"/>
    </xf>
    <xf numFmtId="3" fontId="67" fillId="3" borderId="10" xfId="0" applyNumberFormat="1" applyFont="1" applyFill="1" applyBorder="1" applyAlignment="1">
      <alignment horizontal="center"/>
    </xf>
    <xf numFmtId="3" fontId="67" fillId="3" borderId="1" xfId="1" applyFont="1" applyFill="1" applyAlignment="1">
      <alignment horizontal="center"/>
    </xf>
    <xf numFmtId="3" fontId="67" fillId="3" borderId="10" xfId="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64" fontId="67" fillId="2" borderId="1" xfId="1" applyNumberFormat="1" applyFont="1" applyAlignment="1"/>
    <xf numFmtId="164" fontId="67" fillId="3" borderId="1" xfId="1" applyNumberFormat="1" applyFont="1" applyFill="1" applyAlignment="1"/>
    <xf numFmtId="164" fontId="67" fillId="2" borderId="1" xfId="0" applyNumberFormat="1" applyFont="1" applyFill="1" applyBorder="1"/>
    <xf numFmtId="164" fontId="67" fillId="2" borderId="1" xfId="5" applyNumberFormat="1" applyFont="1" applyFill="1" applyBorder="1"/>
    <xf numFmtId="3" fontId="67" fillId="3" borderId="60" xfId="0" applyNumberFormat="1" applyFont="1" applyFill="1" applyBorder="1" applyAlignment="1">
      <alignment vertical="center"/>
    </xf>
    <xf numFmtId="3" fontId="67" fillId="2" borderId="1" xfId="1" applyFont="1">
      <alignment vertical="center"/>
    </xf>
    <xf numFmtId="3" fontId="67" fillId="3" borderId="31" xfId="2" applyNumberFormat="1" applyFont="1" applyBorder="1" applyAlignment="1">
      <alignment vertical="center"/>
    </xf>
    <xf numFmtId="3" fontId="67" fillId="3" borderId="1" xfId="1" applyFont="1" applyFill="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164" fontId="68" fillId="3" borderId="1" xfId="1" applyNumberFormat="1" applyFont="1" applyFill="1" applyAlignment="1"/>
    <xf numFmtId="3" fontId="67" fillId="3" borderId="19" xfId="0" applyNumberFormat="1" applyFont="1" applyFill="1" applyBorder="1" applyAlignment="1">
      <alignment vertical="center"/>
    </xf>
    <xf numFmtId="3" fontId="67" fillId="2" borderId="11" xfId="1" applyFont="1" applyBorder="1">
      <alignment vertical="center"/>
    </xf>
    <xf numFmtId="3" fontId="67" fillId="3" borderId="34" xfId="2" applyNumberFormat="1" applyFont="1" applyBorder="1" applyAlignment="1">
      <alignment vertical="center"/>
    </xf>
    <xf numFmtId="3" fontId="68" fillId="2" borderId="11" xfId="1" applyFont="1" applyBorder="1">
      <alignment vertical="center"/>
    </xf>
    <xf numFmtId="164" fontId="68" fillId="2" borderId="1" xfId="1" applyNumberFormat="1" applyFont="1" applyAlignment="1"/>
    <xf numFmtId="3" fontId="68" fillId="2" borderId="1" xfId="1" applyFont="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lignment vertical="center"/>
    </xf>
    <xf numFmtId="3" fontId="67" fillId="3" borderId="11" xfId="1" applyFont="1" applyFill="1" applyBorder="1">
      <alignment vertical="center"/>
    </xf>
    <xf numFmtId="169" fontId="67" fillId="3" borderId="1" xfId="1" applyNumberFormat="1" applyFont="1" applyFill="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Border="1"/>
    <xf numFmtId="164" fontId="67" fillId="3" borderId="61" xfId="2" applyNumberFormat="1" applyFont="1" applyBorder="1"/>
    <xf numFmtId="164" fontId="67" fillId="3" borderId="51" xfId="2" applyNumberFormat="1" applyFont="1" applyBorder="1"/>
    <xf numFmtId="164" fontId="67" fillId="2" borderId="6" xfId="2" applyNumberFormat="1" applyFont="1" applyFill="1" applyBorder="1"/>
    <xf numFmtId="164" fontId="67" fillId="2" borderId="61" xfId="2" applyNumberFormat="1" applyFont="1" applyFill="1" applyBorder="1"/>
    <xf numFmtId="164" fontId="67" fillId="2" borderId="51" xfId="2" applyNumberFormat="1" applyFont="1" applyFill="1" applyBorder="1"/>
    <xf numFmtId="164" fontId="67" fillId="3" borderId="6" xfId="2" applyNumberFormat="1" applyFont="1" applyBorder="1"/>
    <xf numFmtId="164" fontId="67" fillId="2" borderId="7" xfId="2" applyNumberFormat="1" applyFont="1" applyFill="1" applyBorder="1"/>
    <xf numFmtId="0" fontId="67" fillId="0" borderId="0" xfId="0" applyFont="1"/>
    <xf numFmtId="0" fontId="67" fillId="3" borderId="4" xfId="0" applyFont="1" applyFill="1" applyBorder="1"/>
    <xf numFmtId="3" fontId="67" fillId="0" borderId="0" xfId="0" applyNumberFormat="1" applyFont="1"/>
    <xf numFmtId="0" fontId="68" fillId="0" borderId="0" xfId="0" applyFont="1"/>
    <xf numFmtId="3" fontId="68" fillId="3" borderId="1" xfId="1" applyFont="1" applyFill="1">
      <alignment vertical="center"/>
    </xf>
    <xf numFmtId="0" fontId="68" fillId="3" borderId="4" xfId="0" applyFont="1" applyFill="1" applyBorder="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xf numFmtId="0" fontId="70" fillId="0" borderId="4" xfId="0" applyFont="1" applyBorder="1"/>
    <xf numFmtId="0" fontId="70" fillId="3" borderId="0" xfId="0" applyFont="1" applyFill="1"/>
    <xf numFmtId="170" fontId="67" fillId="3" borderId="1" xfId="6" applyNumberFormat="1" applyFont="1" applyFill="1" applyBorder="1" applyAlignment="1">
      <alignment horizontal="right"/>
    </xf>
    <xf numFmtId="0" fontId="69" fillId="3" borderId="0" xfId="0" applyFont="1" applyFill="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Alignment="1"/>
    <xf numFmtId="170" fontId="67" fillId="3" borderId="1" xfId="1" applyNumberFormat="1" applyFont="1" applyFill="1" applyAlignment="1"/>
    <xf numFmtId="0" fontId="71" fillId="0" borderId="0" xfId="0" applyFont="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xf numFmtId="9" fontId="67" fillId="2" borderId="1" xfId="6" applyFont="1" applyFill="1" applyBorder="1" applyAlignment="1">
      <alignment horizontal="right"/>
    </xf>
    <xf numFmtId="9" fontId="67" fillId="2"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164" fontId="67" fillId="3" borderId="10" xfId="0" applyNumberFormat="1" applyFont="1" applyFill="1" applyBorder="1"/>
    <xf numFmtId="41" fontId="67" fillId="3" borderId="34" xfId="2" applyNumberFormat="1" applyFont="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19" xfId="8" applyNumberFormat="1" applyBorder="1">
      <alignment horizontal="center" vertical="center" wrapText="1"/>
    </xf>
    <xf numFmtId="3" fontId="6" fillId="4" borderId="0" xfId="8" applyNumberFormat="1" applyBorder="1">
      <alignment horizontal="center" vertical="center" wrapText="1"/>
    </xf>
    <xf numFmtId="170" fontId="67" fillId="2" borderId="1" xfId="6" applyNumberFormat="1" applyFont="1" applyFill="1" applyBorder="1"/>
    <xf numFmtId="170" fontId="67" fillId="3" borderId="1" xfId="6" applyNumberFormat="1" applyFont="1" applyFill="1" applyBorder="1"/>
    <xf numFmtId="166" fontId="31" fillId="4" borderId="37" xfId="3" applyNumberFormat="1" applyFont="1" applyBorder="1" applyAlignment="1">
      <alignment vertical="center"/>
    </xf>
    <xf numFmtId="170" fontId="67" fillId="3" borderId="10" xfId="6" applyNumberFormat="1" applyFont="1" applyFill="1" applyBorder="1" applyAlignment="1">
      <alignment horizontal="right"/>
    </xf>
    <xf numFmtId="3" fontId="62" fillId="3" borderId="34" xfId="2" applyNumberFormat="1" applyFont="1" applyFill="1" applyBorder="1" applyAlignment="1">
      <alignment vertical="center"/>
    </xf>
    <xf numFmtId="164" fontId="60" fillId="3" borderId="1" xfId="0" applyNumberFormat="1" applyFont="1" applyFill="1" applyBorder="1"/>
    <xf numFmtId="3" fontId="68" fillId="3" borderId="1" xfId="0" applyNumberFormat="1" applyFont="1" applyFill="1" applyBorder="1" applyAlignment="1">
      <alignment horizontal="center"/>
    </xf>
    <xf numFmtId="3" fontId="68" fillId="3" borderId="10" xfId="0" applyNumberFormat="1" applyFont="1" applyFill="1" applyBorder="1" applyAlignment="1">
      <alignment horizontal="center"/>
    </xf>
    <xf numFmtId="3" fontId="68" fillId="3" borderId="31" xfId="2" applyNumberFormat="1" applyFont="1" applyFill="1" applyBorder="1" applyAlignment="1">
      <alignment vertical="center"/>
    </xf>
    <xf numFmtId="164" fontId="68" fillId="3" borderId="1" xfId="0" applyNumberFormat="1" applyFont="1" applyFill="1" applyBorder="1"/>
    <xf numFmtId="3" fontId="68" fillId="3" borderId="34" xfId="2" applyNumberFormat="1" applyFont="1" applyFill="1" applyBorder="1" applyAlignment="1">
      <alignment vertical="center"/>
    </xf>
    <xf numFmtId="168" fontId="66" fillId="4" borderId="0" xfId="2" applyNumberFormat="1" applyFont="1" applyFill="1" applyAlignment="1">
      <alignment horizontal="right" vertical="center"/>
    </xf>
    <xf numFmtId="0" fontId="1" fillId="0" borderId="0" xfId="0" applyFont="1" applyAlignment="1"/>
    <xf numFmtId="17" fontId="5" fillId="5" borderId="0" xfId="2" applyNumberFormat="1" applyFont="1" applyFill="1" applyAlignment="1">
      <alignment vertical="center"/>
    </xf>
    <xf numFmtId="164" fontId="67" fillId="2" borderId="6" xfId="2" applyNumberFormat="1" applyFont="1" applyFill="1" applyBorder="1" applyAlignment="1"/>
    <xf numFmtId="164" fontId="67" fillId="3" borderId="7" xfId="2" applyNumberFormat="1" applyFont="1" applyBorder="1" applyAlignment="1"/>
    <xf numFmtId="164" fontId="67" fillId="3" borderId="6" xfId="2" applyNumberFormat="1" applyFont="1" applyBorder="1" applyAlignment="1"/>
    <xf numFmtId="164" fontId="67" fillId="2" borderId="7" xfId="2" applyNumberFormat="1" applyFont="1" applyFill="1" applyBorder="1" applyAlignment="1"/>
    <xf numFmtId="3" fontId="33" fillId="3" borderId="48" xfId="0" applyNumberFormat="1" applyFont="1" applyFill="1" applyBorder="1" applyAlignment="1">
      <alignment horizontal="left" vertical="top" wrapText="1"/>
    </xf>
    <xf numFmtId="3" fontId="6" fillId="4" borderId="32" xfId="8" applyNumberFormat="1" applyBorder="1">
      <alignment horizontal="center" vertical="center" wrapText="1"/>
    </xf>
    <xf numFmtId="3" fontId="6" fillId="4" borderId="48" xfId="8" applyNumberFormat="1" applyBorder="1">
      <alignment horizontal="center" vertical="center" wrapText="1"/>
    </xf>
    <xf numFmtId="3" fontId="6" fillId="4" borderId="49" xfId="8" applyNumberFormat="1" applyBorder="1">
      <alignment horizontal="center" vertical="center" wrapText="1"/>
    </xf>
    <xf numFmtId="17" fontId="7" fillId="5" borderId="19" xfId="7" applyBorder="1">
      <alignment horizontal="center" vertical="center" wrapText="1"/>
    </xf>
    <xf numFmtId="17" fontId="7" fillId="5" borderId="29" xfId="7" applyBorder="1">
      <alignment horizontal="center" vertical="center" wrapText="1"/>
    </xf>
    <xf numFmtId="17" fontId="7" fillId="5" borderId="27" xfId="7" applyBorder="1">
      <alignment horizontal="center" vertical="center" wrapText="1"/>
    </xf>
    <xf numFmtId="17" fontId="7" fillId="5" borderId="28" xfId="7" applyBorder="1">
      <alignment horizontal="center" vertical="center" wrapText="1"/>
    </xf>
    <xf numFmtId="17" fontId="7" fillId="5" borderId="5" xfId="7" applyBorder="1">
      <alignment horizontal="center" vertical="center" wrapText="1"/>
    </xf>
    <xf numFmtId="17" fontId="7" fillId="5" borderId="0" xfId="7" applyBorder="1">
      <alignment horizontal="center" vertical="center" wrapText="1"/>
    </xf>
    <xf numFmtId="17" fontId="7" fillId="5" borderId="50" xfId="7" applyBorder="1">
      <alignment horizontal="center" vertical="center" wrapText="1"/>
    </xf>
    <xf numFmtId="0" fontId="65" fillId="3" borderId="0" xfId="0" applyFont="1" applyFill="1" applyAlignment="1">
      <alignment horizontal="left" vertical="center" wrapText="1"/>
    </xf>
    <xf numFmtId="0" fontId="4" fillId="3" borderId="0" xfId="0" applyFont="1" applyFill="1" applyAlignment="1">
      <alignment horizontal="left" vertical="center" wrapText="1"/>
    </xf>
    <xf numFmtId="3" fontId="6" fillId="4" borderId="47" xfId="8" applyNumberFormat="1" applyBorder="1">
      <alignment horizontal="center" vertical="center" wrapText="1"/>
    </xf>
    <xf numFmtId="17" fontId="7" fillId="5" borderId="20" xfId="7" applyBorder="1">
      <alignment horizontal="center" vertical="center" wrapText="1"/>
    </xf>
    <xf numFmtId="3" fontId="4" fillId="3" borderId="48" xfId="0" applyNumberFormat="1" applyFont="1" applyFill="1" applyBorder="1" applyAlignment="1">
      <alignment horizontal="left" vertical="center" wrapText="1"/>
    </xf>
    <xf numFmtId="0" fontId="4" fillId="3" borderId="48" xfId="0" applyFont="1" applyFill="1" applyBorder="1" applyAlignment="1">
      <alignment horizontal="left" vertical="center" wrapText="1"/>
    </xf>
    <xf numFmtId="17" fontId="5" fillId="5" borderId="19" xfId="7" applyFont="1" applyBorder="1">
      <alignment horizontal="center" vertical="center" wrapText="1"/>
    </xf>
    <xf numFmtId="17" fontId="5" fillId="5" borderId="63" xfId="7" applyFont="1" applyBorder="1">
      <alignment horizontal="center" vertical="center" wrapText="1"/>
    </xf>
    <xf numFmtId="17" fontId="7" fillId="5" borderId="9" xfId="7" applyBorder="1">
      <alignment horizontal="center" vertical="center" wrapText="1"/>
    </xf>
    <xf numFmtId="3" fontId="33" fillId="3" borderId="64" xfId="0" applyNumberFormat="1" applyFont="1" applyFill="1" applyBorder="1" applyAlignment="1">
      <alignment horizontal="left" vertical="top" wrapText="1"/>
    </xf>
    <xf numFmtId="3" fontId="6" fillId="4" borderId="19" xfId="8" applyNumberFormat="1" applyBorder="1">
      <alignment horizontal="center" vertical="center" wrapText="1"/>
    </xf>
    <xf numFmtId="3" fontId="6" fillId="4" borderId="0" xfId="8" applyNumberFormat="1" applyBorder="1">
      <alignment horizontal="center" vertical="center" wrapText="1"/>
    </xf>
    <xf numFmtId="3" fontId="6" fillId="4" borderId="20" xfId="8" applyNumberFormat="1" applyBorder="1">
      <alignment horizontal="center" vertical="center" wrapText="1"/>
    </xf>
    <xf numFmtId="17" fontId="7" fillId="3" borderId="0" xfId="7" applyFill="1" applyBorder="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Border="1">
      <alignment horizontal="center" vertical="center" wrapText="1"/>
    </xf>
    <xf numFmtId="3" fontId="6" fillId="4" borderId="18" xfId="8" applyNumberForma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2019</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43</xdr:row>
      <xdr:rowOff>66675</xdr:rowOff>
    </xdr:from>
    <xdr:to>
      <xdr:col>5</xdr:col>
      <xdr:colOff>17461</xdr:colOff>
      <xdr:row>44</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95250</xdr:colOff>
      <xdr:row>42</xdr:row>
      <xdr:rowOff>438150</xdr:rowOff>
    </xdr:from>
    <xdr:to>
      <xdr:col>9</xdr:col>
      <xdr:colOff>361950</xdr:colOff>
      <xdr:row>48</xdr:row>
      <xdr:rowOff>148665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0" y="71628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9525</xdr:colOff>
      <xdr:row>39</xdr:row>
      <xdr:rowOff>104775</xdr:rowOff>
    </xdr:from>
    <xdr:to>
      <xdr:col>12</xdr:col>
      <xdr:colOff>480647</xdr:colOff>
      <xdr:row>45</xdr:row>
      <xdr:rowOff>152400</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0" y="5981700"/>
          <a:ext cx="7776797" cy="1133475"/>
        </a:xfrm>
        <a:prstGeom prst="rect">
          <a:avLst/>
        </a:prstGeom>
        <a:noFill/>
        <a:ln w="9525">
          <a:noFill/>
          <a:miter lim="800000"/>
          <a:headEnd/>
          <a:tailEnd/>
        </a:ln>
      </xdr:spPr>
    </xdr:pic>
    <xdr:clientData/>
  </xdr:twoCellAnchor>
  <xdr:twoCellAnchor editAs="oneCell">
    <xdr:from>
      <xdr:col>11</xdr:col>
      <xdr:colOff>352425</xdr:colOff>
      <xdr:row>32</xdr:row>
      <xdr:rowOff>47625</xdr:rowOff>
    </xdr:from>
    <xdr:to>
      <xdr:col>13</xdr:col>
      <xdr:colOff>56109</xdr:colOff>
      <xdr:row>36</xdr:row>
      <xdr:rowOff>32790</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7343775" y="4953000"/>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239</xdr:row>
      <xdr:rowOff>152400</xdr:rowOff>
    </xdr:from>
    <xdr:to>
      <xdr:col>5</xdr:col>
      <xdr:colOff>255586</xdr:colOff>
      <xdr:row>241</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451338</xdr:colOff>
      <xdr:row>111</xdr:row>
      <xdr:rowOff>39565</xdr:rowOff>
    </xdr:from>
    <xdr:to>
      <xdr:col>5</xdr:col>
      <xdr:colOff>375563</xdr:colOff>
      <xdr:row>112</xdr:row>
      <xdr:rowOff>34254</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4004163" y="15651040"/>
          <a:ext cx="848150" cy="280439"/>
        </a:xfrm>
        <a:prstGeom prst="rect">
          <a:avLst/>
        </a:prstGeom>
      </xdr:spPr>
    </xdr:pic>
    <xdr:clientData/>
  </xdr:twoCellAnchor>
  <xdr:twoCellAnchor editAs="absolute">
    <xdr:from>
      <xdr:col>0</xdr:col>
      <xdr:colOff>142875</xdr:colOff>
      <xdr:row>112</xdr:row>
      <xdr:rowOff>135548</xdr:rowOff>
    </xdr:from>
    <xdr:to>
      <xdr:col>8</xdr:col>
      <xdr:colOff>666750</xdr:colOff>
      <xdr:row>119</xdr:row>
      <xdr:rowOff>2198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142875" y="1637567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45</xdr:row>
      <xdr:rowOff>104775</xdr:rowOff>
    </xdr:from>
    <xdr:to>
      <xdr:col>6</xdr:col>
      <xdr:colOff>833878</xdr:colOff>
      <xdr:row>56</xdr:row>
      <xdr:rowOff>34365</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6229350"/>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45</xdr:row>
      <xdr:rowOff>76201</xdr:rowOff>
    </xdr:from>
    <xdr:to>
      <xdr:col>9</xdr:col>
      <xdr:colOff>190499</xdr:colOff>
      <xdr:row>47</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59</xdr:row>
      <xdr:rowOff>30956</xdr:rowOff>
    </xdr:from>
    <xdr:to>
      <xdr:col>10</xdr:col>
      <xdr:colOff>444516</xdr:colOff>
      <xdr:row>66</xdr:row>
      <xdr:rowOff>111214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689181"/>
          <a:ext cx="7731141" cy="1185158"/>
        </a:xfrm>
        <a:prstGeom prst="rect">
          <a:avLst/>
        </a:prstGeom>
        <a:noFill/>
        <a:ln w="9525">
          <a:noFill/>
          <a:miter lim="800000"/>
          <a:headEnd/>
          <a:tailEnd/>
        </a:ln>
      </xdr:spPr>
    </xdr:pic>
    <xdr:clientData/>
  </xdr:twoCellAnchor>
  <xdr:twoCellAnchor editAs="absolute">
    <xdr:from>
      <xdr:col>5</xdr:col>
      <xdr:colOff>332027</xdr:colOff>
      <xdr:row>66</xdr:row>
      <xdr:rowOff>103439</xdr:rowOff>
    </xdr:from>
    <xdr:to>
      <xdr:col>6</xdr:col>
      <xdr:colOff>328842</xdr:colOff>
      <xdr:row>67</xdr:row>
      <xdr:rowOff>144298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67796</xdr:colOff>
      <xdr:row>96</xdr:row>
      <xdr:rowOff>837499</xdr:rowOff>
    </xdr:from>
    <xdr:to>
      <xdr:col>9</xdr:col>
      <xdr:colOff>594837</xdr:colOff>
      <xdr:row>102</xdr:row>
      <xdr:rowOff>161225</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44021" y="16629949"/>
          <a:ext cx="7785091" cy="1143001"/>
        </a:xfrm>
        <a:prstGeom prst="rect">
          <a:avLst/>
        </a:prstGeom>
        <a:noFill/>
        <a:ln w="9525">
          <a:noFill/>
          <a:miter lim="800000"/>
          <a:headEnd/>
          <a:tailEnd/>
        </a:ln>
      </xdr:spPr>
    </xdr:pic>
    <xdr:clientData/>
  </xdr:twoCellAnchor>
  <xdr:twoCellAnchor editAs="absolute">
    <xdr:from>
      <xdr:col>6</xdr:col>
      <xdr:colOff>112551</xdr:colOff>
      <xdr:row>102</xdr:row>
      <xdr:rowOff>122290</xdr:rowOff>
    </xdr:from>
    <xdr:to>
      <xdr:col>7</xdr:col>
      <xdr:colOff>192069</xdr:colOff>
      <xdr:row>103</xdr:row>
      <xdr:rowOff>147690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294151" y="17734015"/>
          <a:ext cx="812943" cy="20637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257175" y="8837613"/>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837613"/>
          <a:ext cx="7758479" cy="1133475"/>
        </a:xfrm>
        <a:prstGeom prst="rect">
          <a:avLst/>
        </a:prstGeom>
        <a:noFill/>
        <a:ln w="9525">
          <a:noFill/>
          <a:miter lim="800000"/>
          <a:headEnd/>
          <a:tailEnd/>
        </a:ln>
      </xdr:spPr>
    </xdr:pic>
    <xdr:clientData/>
  </xdr:absoluteAnchor>
  <xdr:absoluteAnchor>
    <xdr:pos x="4418366" y="984493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418366" y="984493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70</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503253</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5</xdr:col>
      <xdr:colOff>677916</xdr:colOff>
      <xdr:row>47</xdr:row>
      <xdr:rowOff>68262</xdr:rowOff>
    </xdr:from>
    <xdr:to>
      <xdr:col>6</xdr:col>
      <xdr:colOff>662555</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319103</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Estadisticas_operacion_casinos\Bolet&#237;n%20Estad&#237;stico\Bolet&#237;n%20Estad&#237;stico%202019\12%20Diciembre\Regulados\Planilla%20Trabaj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Indice"/>
      <sheetName val="Oferta de Juegos"/>
      <sheetName val="MAQ en Bodega"/>
      <sheetName val="Parque de Máquinas"/>
      <sheetName val="Posiciones de Juego"/>
      <sheetName val="Ingresos Brutos del Juego"/>
      <sheetName val="Impuestos"/>
      <sheetName val="Visitas"/>
      <sheetName val="Retorno Máquinas"/>
      <sheetName val="Resumen Industria"/>
      <sheetName val="IND FINANCIEROS"/>
      <sheetName val="DM_GS_RES_CASINOS_V2"/>
      <sheetName val="Glosario"/>
      <sheetName val="Parque Juegos"/>
      <sheetName val="POSICIONES JUEGOS"/>
      <sheetName val="WIN BRUTO BI"/>
      <sheetName val="Calculo Retorno Ultimos12 Meses"/>
      <sheetName val="Hoja3"/>
    </sheetNames>
    <sheetDataSet>
      <sheetData sheetId="0"/>
      <sheetData sheetId="1"/>
      <sheetData sheetId="2"/>
      <sheetData sheetId="3"/>
      <sheetData sheetId="4">
        <row r="9">
          <cell r="W9" t="str">
            <v>Interblock D.D.</v>
          </cell>
          <cell r="X9" t="str">
            <v>Euro Games Technology (EGT)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27"/>
  <sheetViews>
    <sheetView zoomScaleNormal="100" workbookViewId="0">
      <selection activeCell="H11" sqref="H11"/>
    </sheetView>
  </sheetViews>
  <sheetFormatPr baseColWidth="10" defaultColWidth="11.44140625" defaultRowHeight="13.8"/>
  <cols>
    <col min="1" max="1" width="2.33203125" style="9" customWidth="1"/>
    <col min="2" max="2" width="9" style="9" customWidth="1"/>
    <col min="3" max="3" width="70.5546875" style="16" customWidth="1"/>
    <col min="4" max="4" width="6.88671875" style="9" customWidth="1"/>
    <col min="5" max="5" width="70.5546875" style="9" customWidth="1"/>
    <col min="6" max="16384" width="11.44140625" style="9"/>
  </cols>
  <sheetData>
    <row r="1" spans="1:5">
      <c r="A1" s="87"/>
    </row>
    <row r="9" spans="1:5" ht="20.399999999999999">
      <c r="D9" s="8"/>
    </row>
    <row r="10" spans="1:5" ht="20.399999999999999">
      <c r="D10" s="15"/>
    </row>
    <row r="12" spans="1:5" ht="15">
      <c r="D12" s="12"/>
    </row>
    <row r="13" spans="1:5">
      <c r="D13" s="10"/>
    </row>
    <row r="14" spans="1:5" ht="17.25" customHeight="1" thickBot="1">
      <c r="D14" s="11"/>
    </row>
    <row r="15" spans="1:5" ht="26.25" customHeight="1" thickTop="1" thickBot="1">
      <c r="C15" s="23" t="s">
        <v>81</v>
      </c>
      <c r="D15" s="17"/>
      <c r="E15" s="23" t="s">
        <v>38</v>
      </c>
    </row>
    <row r="16" spans="1:5" ht="26.25" customHeight="1" thickTop="1" thickBot="1">
      <c r="C16" s="23" t="s">
        <v>50</v>
      </c>
      <c r="D16" s="17"/>
      <c r="E16" s="23" t="s">
        <v>39</v>
      </c>
    </row>
    <row r="17" spans="3:5" ht="26.25" customHeight="1" thickTop="1" thickBot="1">
      <c r="C17" s="23" t="s">
        <v>77</v>
      </c>
      <c r="D17" s="17"/>
      <c r="E17" s="23" t="s">
        <v>40</v>
      </c>
    </row>
    <row r="18" spans="3:5" ht="26.25" customHeight="1" thickTop="1" thickBot="1">
      <c r="C18" s="23" t="s">
        <v>82</v>
      </c>
      <c r="D18" s="17"/>
      <c r="E18" s="23" t="s">
        <v>41</v>
      </c>
    </row>
    <row r="19" spans="3:5" ht="26.25" customHeight="1" thickTop="1" thickBot="1">
      <c r="C19" s="23" t="s">
        <v>35</v>
      </c>
      <c r="D19" s="17"/>
      <c r="E19" s="23" t="s">
        <v>42</v>
      </c>
    </row>
    <row r="20" spans="3:5" ht="26.25" customHeight="1" thickTop="1" thickBot="1">
      <c r="C20" s="23" t="s">
        <v>44</v>
      </c>
      <c r="D20" s="17"/>
      <c r="E20" s="23" t="s">
        <v>87</v>
      </c>
    </row>
    <row r="21" spans="3:5" ht="26.25" customHeight="1" thickTop="1" thickBot="1">
      <c r="C21" s="23" t="s">
        <v>36</v>
      </c>
      <c r="D21" s="17"/>
      <c r="E21" s="24" t="s">
        <v>43</v>
      </c>
    </row>
    <row r="22" spans="3:5" ht="26.25" customHeight="1" thickTop="1" thickBot="1">
      <c r="C22" s="23" t="s">
        <v>37</v>
      </c>
      <c r="D22" s="17"/>
    </row>
    <row r="23" spans="3:5" ht="26.25" customHeight="1" thickTop="1">
      <c r="D23" s="17"/>
      <c r="E23" s="17"/>
    </row>
    <row r="24" spans="3:5" ht="26.25" customHeight="1">
      <c r="D24" s="17"/>
    </row>
    <row r="25" spans="3:5" ht="26.25" customHeight="1">
      <c r="D25" s="17"/>
    </row>
    <row r="26" spans="3:5" ht="26.25" customHeight="1">
      <c r="D26" s="17"/>
    </row>
    <row r="27" spans="3:5" ht="26.25" customHeight="1">
      <c r="D27" s="17"/>
    </row>
  </sheetData>
  <hyperlinks>
    <hyperlink ref="C19" location="'Ingresos Brutos del Juego'!A1" display="Ingresos Brutos del Juego o Win "/>
    <hyperlink ref="C20" location="Impuestos!A1" display="Impuesto Específico al Juego "/>
    <hyperlink ref="C21" location="Impuestos!B31" display="   IVA al Juego "/>
    <hyperlink ref="C22" location="Visitas!A1" display="   Número de Visitas "/>
    <hyperlink ref="E15" location="Visitas!B40" display="   Impuesto por Entradas "/>
    <hyperlink ref="E16" location="Visitas!B63" display="   Gasto Promedio por Visita "/>
    <hyperlink ref="E17" location="'Retorno Máquinas'!A1" display="   Monto Total Apostado en Máquinas de Azar "/>
    <hyperlink ref="E18" location="'Retorno Máquinas'!B3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B41" display="   Win Diario por Posición de Juego, según Categoría"/>
    <hyperlink ref="E20" location="'Resumen Industria'!B31" display="   Win y Participación por Categoría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E15"/>
  <sheetViews>
    <sheetView zoomScaleNormal="100" workbookViewId="0">
      <selection activeCell="F11" sqref="F11"/>
    </sheetView>
  </sheetViews>
  <sheetFormatPr baseColWidth="10" defaultColWidth="11.44140625" defaultRowHeight="10.199999999999999"/>
  <cols>
    <col min="1" max="1" width="4.109375" style="32" customWidth="1"/>
    <col min="2" max="2" width="34.88671875" style="32" customWidth="1"/>
    <col min="3" max="3" width="2.44140625" style="32" customWidth="1"/>
    <col min="4" max="4" width="89.88671875" style="32" customWidth="1"/>
    <col min="5" max="5" width="7.109375" style="32" customWidth="1"/>
    <col min="6" max="6" width="26.109375" style="32" customWidth="1"/>
    <col min="7" max="16384" width="11.44140625" style="32"/>
  </cols>
  <sheetData>
    <row r="1" spans="1:5" ht="10.5" customHeight="1">
      <c r="A1" s="41"/>
    </row>
    <row r="2" spans="1:5" ht="10.5" customHeight="1"/>
    <row r="3" spans="1:5" ht="10.5" customHeight="1"/>
    <row r="4" spans="1:5" ht="10.5" customHeight="1"/>
    <row r="5" spans="1:5" ht="10.5" customHeight="1">
      <c r="D5" s="45"/>
    </row>
    <row r="6" spans="1:5" ht="10.5" customHeight="1">
      <c r="D6" s="45"/>
      <c r="E6" s="45"/>
    </row>
    <row r="7" spans="1:5" ht="49.5" customHeight="1">
      <c r="D7" s="45"/>
      <c r="E7" s="45"/>
    </row>
    <row r="8" spans="1:5" ht="22.5" customHeight="1">
      <c r="A8" s="34"/>
      <c r="B8" s="338" t="s">
        <v>31</v>
      </c>
      <c r="C8" s="338"/>
      <c r="D8" s="339"/>
    </row>
    <row r="9" spans="1:5" ht="42" customHeight="1">
      <c r="A9" s="34"/>
      <c r="B9" s="46" t="s">
        <v>45</v>
      </c>
      <c r="C9" s="47"/>
      <c r="D9" s="48" t="s">
        <v>11</v>
      </c>
    </row>
    <row r="10" spans="1:5" ht="48" customHeight="1">
      <c r="A10" s="34"/>
      <c r="B10" s="46" t="s">
        <v>161</v>
      </c>
      <c r="C10" s="47"/>
      <c r="D10" s="48" t="s">
        <v>162</v>
      </c>
    </row>
    <row r="11" spans="1:5" ht="39.75" customHeight="1">
      <c r="A11" s="34"/>
      <c r="B11" s="46" t="s">
        <v>163</v>
      </c>
      <c r="C11" s="47"/>
      <c r="D11" s="48" t="s">
        <v>164</v>
      </c>
    </row>
    <row r="12" spans="1:5" ht="37.5" customHeight="1">
      <c r="A12" s="34"/>
      <c r="B12" s="46" t="s">
        <v>165</v>
      </c>
      <c r="C12" s="138"/>
      <c r="D12" s="48" t="s">
        <v>166</v>
      </c>
    </row>
    <row r="13" spans="1:5" ht="56.25" customHeight="1">
      <c r="A13" s="34"/>
      <c r="B13" s="46" t="s">
        <v>167</v>
      </c>
      <c r="C13" s="138"/>
      <c r="D13" s="139" t="s">
        <v>168</v>
      </c>
    </row>
    <row r="14" spans="1:5" ht="52.5" customHeight="1">
      <c r="A14" s="34"/>
      <c r="B14" s="46" t="s">
        <v>83</v>
      </c>
      <c r="C14" s="47"/>
      <c r="D14" s="48" t="s">
        <v>94</v>
      </c>
    </row>
    <row r="15" spans="1:5" ht="39.75" customHeight="1">
      <c r="A15" s="34"/>
      <c r="B15" s="46" t="s">
        <v>84</v>
      </c>
      <c r="C15" s="47"/>
      <c r="D15" s="48"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J44"/>
  <sheetViews>
    <sheetView topLeftCell="A4" zoomScaleNormal="100" workbookViewId="0">
      <selection activeCell="B9" sqref="B9:B10"/>
    </sheetView>
  </sheetViews>
  <sheetFormatPr baseColWidth="10" defaultColWidth="11.44140625" defaultRowHeight="13.8"/>
  <cols>
    <col min="1" max="1" width="4.109375" style="13" customWidth="1"/>
    <col min="2" max="2" width="21.44140625" style="13" customWidth="1"/>
    <col min="3" max="8" width="13.88671875" style="13" customWidth="1"/>
    <col min="9" max="9" width="3.88671875" style="13" customWidth="1"/>
    <col min="10" max="10" width="12.5546875" style="13" bestFit="1" customWidth="1"/>
    <col min="11" max="16384" width="11.44140625" style="13"/>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2" customFormat="1" ht="22.5" customHeight="1">
      <c r="B8" s="299" t="s">
        <v>191</v>
      </c>
      <c r="C8" s="300"/>
      <c r="D8" s="300"/>
      <c r="E8" s="300"/>
      <c r="F8" s="300"/>
      <c r="G8" s="300"/>
      <c r="H8" s="301"/>
      <c r="I8" s="66"/>
      <c r="J8" s="37"/>
    </row>
    <row r="9" spans="2:10" s="32" customFormat="1" ht="15" customHeight="1">
      <c r="B9" s="302" t="s">
        <v>6</v>
      </c>
      <c r="C9" s="303" t="s">
        <v>58</v>
      </c>
      <c r="D9" s="304" t="s">
        <v>59</v>
      </c>
      <c r="E9" s="305"/>
      <c r="F9" s="306"/>
      <c r="G9" s="307" t="s">
        <v>60</v>
      </c>
      <c r="H9" s="308" t="s">
        <v>61</v>
      </c>
      <c r="I9" s="66"/>
      <c r="J9" s="37"/>
    </row>
    <row r="10" spans="2:10" s="32" customFormat="1" ht="24" customHeight="1">
      <c r="B10" s="302"/>
      <c r="C10" s="303"/>
      <c r="D10" s="68" t="s">
        <v>52</v>
      </c>
      <c r="E10" s="70" t="s">
        <v>53</v>
      </c>
      <c r="F10" s="69" t="s">
        <v>54</v>
      </c>
      <c r="G10" s="307"/>
      <c r="H10" s="308"/>
      <c r="I10" s="66"/>
    </row>
    <row r="11" spans="2:10" s="32" customFormat="1" ht="15" customHeight="1">
      <c r="B11" s="299" t="s">
        <v>171</v>
      </c>
      <c r="C11" s="300"/>
      <c r="D11" s="300"/>
      <c r="E11" s="300"/>
      <c r="F11" s="300"/>
      <c r="G11" s="300"/>
      <c r="H11" s="301"/>
      <c r="I11" s="66"/>
    </row>
    <row r="12" spans="2:10" s="32" customFormat="1" ht="10.199999999999999">
      <c r="B12" s="65" t="s">
        <v>184</v>
      </c>
      <c r="C12" s="57" t="s">
        <v>130</v>
      </c>
      <c r="D12" s="145">
        <v>5</v>
      </c>
      <c r="E12" s="145">
        <v>9</v>
      </c>
      <c r="F12" s="145">
        <v>1</v>
      </c>
      <c r="G12" s="145">
        <v>352</v>
      </c>
      <c r="H12" s="146">
        <v>60</v>
      </c>
      <c r="I12" s="66"/>
    </row>
    <row r="13" spans="2:10" s="32" customFormat="1" ht="9" customHeight="1">
      <c r="B13" s="77" t="s">
        <v>125</v>
      </c>
      <c r="C13" s="25" t="s">
        <v>62</v>
      </c>
      <c r="D13" s="144">
        <v>7</v>
      </c>
      <c r="E13" s="144">
        <v>12</v>
      </c>
      <c r="F13" s="144">
        <v>2</v>
      </c>
      <c r="G13" s="144">
        <v>484</v>
      </c>
      <c r="H13" s="144">
        <v>100</v>
      </c>
      <c r="I13" s="66"/>
    </row>
    <row r="14" spans="2:10" s="32" customFormat="1" ht="9" customHeight="1">
      <c r="B14" s="65" t="s">
        <v>1</v>
      </c>
      <c r="C14" s="57" t="s">
        <v>63</v>
      </c>
      <c r="D14" s="145">
        <v>10</v>
      </c>
      <c r="E14" s="145">
        <v>30</v>
      </c>
      <c r="F14" s="145">
        <v>2</v>
      </c>
      <c r="G14" s="145">
        <v>783</v>
      </c>
      <c r="H14" s="146">
        <v>124</v>
      </c>
      <c r="I14" s="66"/>
    </row>
    <row r="15" spans="2:10" s="32" customFormat="1" ht="9" customHeight="1">
      <c r="B15" s="78" t="s">
        <v>49</v>
      </c>
      <c r="C15" s="25" t="s">
        <v>64</v>
      </c>
      <c r="D15" s="144">
        <v>5</v>
      </c>
      <c r="E15" s="144">
        <v>13</v>
      </c>
      <c r="F15" s="144">
        <v>1</v>
      </c>
      <c r="G15" s="144">
        <v>396</v>
      </c>
      <c r="H15" s="147">
        <v>179</v>
      </c>
      <c r="I15" s="66"/>
    </row>
    <row r="16" spans="2:10" s="32" customFormat="1" ht="9" customHeight="1">
      <c r="B16" s="65" t="s">
        <v>152</v>
      </c>
      <c r="C16" s="57" t="s">
        <v>153</v>
      </c>
      <c r="D16" s="145">
        <v>5</v>
      </c>
      <c r="E16" s="145">
        <v>10</v>
      </c>
      <c r="F16" s="145">
        <v>1</v>
      </c>
      <c r="G16" s="145">
        <v>253</v>
      </c>
      <c r="H16" s="146">
        <v>60</v>
      </c>
      <c r="I16" s="66"/>
    </row>
    <row r="17" spans="2:10" s="32" customFormat="1" ht="9" customHeight="1">
      <c r="B17" s="77" t="s">
        <v>18</v>
      </c>
      <c r="C17" s="25" t="s">
        <v>65</v>
      </c>
      <c r="D17" s="144">
        <v>7</v>
      </c>
      <c r="E17" s="144">
        <v>11</v>
      </c>
      <c r="F17" s="144">
        <v>1</v>
      </c>
      <c r="G17" s="144">
        <v>347</v>
      </c>
      <c r="H17" s="147">
        <v>148</v>
      </c>
      <c r="I17" s="66"/>
      <c r="J17" s="33"/>
    </row>
    <row r="18" spans="2:10" s="32" customFormat="1" ht="9" customHeight="1">
      <c r="B18" s="65" t="s">
        <v>76</v>
      </c>
      <c r="C18" s="57" t="s">
        <v>66</v>
      </c>
      <c r="D18" s="145">
        <v>16</v>
      </c>
      <c r="E18" s="145">
        <v>43</v>
      </c>
      <c r="F18" s="145">
        <v>1</v>
      </c>
      <c r="G18" s="145">
        <v>997</v>
      </c>
      <c r="H18" s="146">
        <v>100</v>
      </c>
      <c r="I18" s="66"/>
      <c r="J18" s="33"/>
    </row>
    <row r="19" spans="2:10" s="32" customFormat="1" ht="9" customHeight="1">
      <c r="B19" s="77" t="s">
        <v>126</v>
      </c>
      <c r="C19" s="25" t="s">
        <v>67</v>
      </c>
      <c r="D19" s="144">
        <v>26</v>
      </c>
      <c r="E19" s="144">
        <v>55</v>
      </c>
      <c r="F19" s="144">
        <v>1</v>
      </c>
      <c r="G19" s="144">
        <v>1993</v>
      </c>
      <c r="H19" s="147">
        <v>300</v>
      </c>
      <c r="I19" s="66"/>
      <c r="J19" s="33"/>
    </row>
    <row r="20" spans="2:10" s="32" customFormat="1" ht="9" customHeight="1">
      <c r="B20" s="65" t="s">
        <v>2</v>
      </c>
      <c r="C20" s="57" t="s">
        <v>68</v>
      </c>
      <c r="D20" s="145">
        <v>5</v>
      </c>
      <c r="E20" s="145">
        <v>12</v>
      </c>
      <c r="F20" s="145">
        <v>2</v>
      </c>
      <c r="G20" s="145">
        <v>239</v>
      </c>
      <c r="H20" s="146">
        <v>30</v>
      </c>
      <c r="I20" s="66"/>
    </row>
    <row r="21" spans="2:10" s="32" customFormat="1" ht="9" customHeight="1">
      <c r="B21" s="92" t="s">
        <v>3</v>
      </c>
      <c r="C21" s="90" t="s">
        <v>69</v>
      </c>
      <c r="D21" s="148">
        <v>4</v>
      </c>
      <c r="E21" s="148">
        <v>10</v>
      </c>
      <c r="F21" s="148">
        <v>1</v>
      </c>
      <c r="G21" s="148">
        <v>406</v>
      </c>
      <c r="H21" s="149">
        <v>68</v>
      </c>
      <c r="I21" s="66"/>
    </row>
    <row r="22" spans="2:10" s="32" customFormat="1" ht="9" customHeight="1">
      <c r="B22" s="91" t="s">
        <v>187</v>
      </c>
      <c r="C22" s="27" t="s">
        <v>188</v>
      </c>
      <c r="D22" s="150">
        <v>6</v>
      </c>
      <c r="E22" s="150">
        <v>13</v>
      </c>
      <c r="F22" s="150">
        <v>1</v>
      </c>
      <c r="G22" s="150">
        <v>458</v>
      </c>
      <c r="H22" s="151">
        <v>96</v>
      </c>
      <c r="I22" s="66"/>
    </row>
    <row r="23" spans="2:10" s="32" customFormat="1" ht="9" customHeight="1">
      <c r="B23" s="92" t="s">
        <v>127</v>
      </c>
      <c r="C23" s="90" t="s">
        <v>70</v>
      </c>
      <c r="D23" s="148">
        <v>12</v>
      </c>
      <c r="E23" s="148">
        <v>36</v>
      </c>
      <c r="F23" s="148">
        <v>2</v>
      </c>
      <c r="G23" s="148">
        <v>1374</v>
      </c>
      <c r="H23" s="149">
        <v>168</v>
      </c>
      <c r="I23" s="66"/>
    </row>
    <row r="24" spans="2:10" s="32" customFormat="1" ht="9" customHeight="1">
      <c r="B24" s="91" t="s">
        <v>7</v>
      </c>
      <c r="C24" s="27" t="s">
        <v>71</v>
      </c>
      <c r="D24" s="150">
        <v>5</v>
      </c>
      <c r="E24" s="150">
        <v>10</v>
      </c>
      <c r="F24" s="150">
        <v>1</v>
      </c>
      <c r="G24" s="150">
        <v>220</v>
      </c>
      <c r="H24" s="151">
        <v>40</v>
      </c>
      <c r="I24" s="66"/>
    </row>
    <row r="25" spans="2:10" s="32" customFormat="1" ht="9" customHeight="1">
      <c r="B25" s="92" t="s">
        <v>8</v>
      </c>
      <c r="C25" s="90" t="s">
        <v>72</v>
      </c>
      <c r="D25" s="148">
        <v>7</v>
      </c>
      <c r="E25" s="148">
        <v>26</v>
      </c>
      <c r="F25" s="148">
        <v>3</v>
      </c>
      <c r="G25" s="148">
        <v>635</v>
      </c>
      <c r="H25" s="149">
        <v>176</v>
      </c>
      <c r="I25" s="66"/>
    </row>
    <row r="26" spans="2:10" s="32" customFormat="1" ht="9" customHeight="1">
      <c r="B26" s="108" t="s">
        <v>9</v>
      </c>
      <c r="C26" s="27" t="s">
        <v>73</v>
      </c>
      <c r="D26" s="150">
        <v>5</v>
      </c>
      <c r="E26" s="150">
        <v>15</v>
      </c>
      <c r="F26" s="150">
        <v>2</v>
      </c>
      <c r="G26" s="150">
        <v>434</v>
      </c>
      <c r="H26" s="151">
        <v>100</v>
      </c>
      <c r="I26" s="66"/>
    </row>
    <row r="27" spans="2:10" s="32" customFormat="1" ht="9" customHeight="1">
      <c r="B27" s="92" t="s">
        <v>128</v>
      </c>
      <c r="C27" s="90" t="s">
        <v>74</v>
      </c>
      <c r="D27" s="148">
        <v>7</v>
      </c>
      <c r="E27" s="148">
        <v>13</v>
      </c>
      <c r="F27" s="148">
        <v>1</v>
      </c>
      <c r="G27" s="148">
        <v>399</v>
      </c>
      <c r="H27" s="149">
        <v>60</v>
      </c>
      <c r="I27" s="66"/>
    </row>
    <row r="28" spans="2:10" s="32" customFormat="1" ht="9" customHeight="1">
      <c r="B28" s="108" t="s">
        <v>90</v>
      </c>
      <c r="C28" s="27" t="s">
        <v>91</v>
      </c>
      <c r="D28" s="150">
        <v>5</v>
      </c>
      <c r="E28" s="150">
        <v>11</v>
      </c>
      <c r="F28" s="150">
        <v>1</v>
      </c>
      <c r="G28" s="150">
        <v>245</v>
      </c>
      <c r="H28" s="151">
        <v>36</v>
      </c>
      <c r="I28" s="66"/>
    </row>
    <row r="29" spans="2:10" s="32" customFormat="1" ht="9" customHeight="1">
      <c r="B29" s="92" t="s">
        <v>88</v>
      </c>
      <c r="C29" s="90" t="s">
        <v>89</v>
      </c>
      <c r="D29" s="148">
        <v>4</v>
      </c>
      <c r="E29" s="148">
        <v>6</v>
      </c>
      <c r="F29" s="148">
        <v>1</v>
      </c>
      <c r="G29" s="148">
        <v>208</v>
      </c>
      <c r="H29" s="149">
        <v>38</v>
      </c>
      <c r="I29" s="66"/>
    </row>
    <row r="30" spans="2:10" s="32" customFormat="1" ht="9" customHeight="1">
      <c r="B30" s="108" t="s">
        <v>10</v>
      </c>
      <c r="C30" s="27" t="s">
        <v>75</v>
      </c>
      <c r="D30" s="150">
        <v>6</v>
      </c>
      <c r="E30" s="150">
        <v>12</v>
      </c>
      <c r="F30" s="150">
        <v>2</v>
      </c>
      <c r="G30" s="150">
        <v>499</v>
      </c>
      <c r="H30" s="151">
        <v>100</v>
      </c>
      <c r="I30" s="66"/>
    </row>
    <row r="31" spans="2:10" s="32" customFormat="1" ht="9" customHeight="1">
      <c r="B31" s="284" t="s">
        <v>150</v>
      </c>
      <c r="C31" s="285"/>
      <c r="D31" s="286">
        <v>147</v>
      </c>
      <c r="E31" s="286">
        <v>347</v>
      </c>
      <c r="F31" s="286">
        <v>27</v>
      </c>
      <c r="G31" s="286">
        <v>10722</v>
      </c>
      <c r="H31" s="287">
        <v>1983</v>
      </c>
      <c r="I31" s="66"/>
    </row>
    <row r="32" spans="2:10" s="32" customFormat="1">
      <c r="B32" s="299" t="s">
        <v>147</v>
      </c>
      <c r="C32" s="300"/>
      <c r="D32" s="300"/>
      <c r="E32" s="300"/>
      <c r="F32" s="300"/>
      <c r="G32" s="300"/>
      <c r="H32" s="301"/>
    </row>
    <row r="33" spans="2:10" s="32" customFormat="1">
      <c r="B33" s="278"/>
      <c r="C33" s="279"/>
      <c r="D33" s="279"/>
      <c r="E33" s="279"/>
      <c r="F33" s="279"/>
      <c r="G33" s="279"/>
      <c r="H33" s="279"/>
    </row>
    <row r="34" spans="2:10">
      <c r="B34" s="65" t="s">
        <v>129</v>
      </c>
      <c r="C34" s="57" t="s">
        <v>130</v>
      </c>
      <c r="D34" s="145">
        <v>2</v>
      </c>
      <c r="E34" s="145">
        <v>4</v>
      </c>
      <c r="F34" s="145">
        <v>0</v>
      </c>
      <c r="G34" s="145">
        <v>371</v>
      </c>
      <c r="H34" s="145">
        <v>0</v>
      </c>
      <c r="J34" s="36"/>
    </row>
    <row r="35" spans="2:10">
      <c r="B35" s="78" t="s">
        <v>131</v>
      </c>
      <c r="C35" s="25" t="s">
        <v>132</v>
      </c>
      <c r="D35" s="144">
        <v>6</v>
      </c>
      <c r="E35" s="144">
        <v>17</v>
      </c>
      <c r="F35" s="144">
        <v>1</v>
      </c>
      <c r="G35" s="144">
        <v>634</v>
      </c>
      <c r="H35" s="147">
        <v>0</v>
      </c>
    </row>
    <row r="36" spans="2:10">
      <c r="B36" s="65" t="s">
        <v>133</v>
      </c>
      <c r="C36" s="57" t="s">
        <v>134</v>
      </c>
      <c r="D36" s="145">
        <v>8</v>
      </c>
      <c r="E36" s="145">
        <v>31</v>
      </c>
      <c r="F36" s="145">
        <v>1</v>
      </c>
      <c r="G36" s="145">
        <v>919</v>
      </c>
      <c r="H36" s="146">
        <v>0</v>
      </c>
    </row>
    <row r="37" spans="2:10">
      <c r="B37" s="77" t="s">
        <v>135</v>
      </c>
      <c r="C37" s="25" t="s">
        <v>136</v>
      </c>
      <c r="D37" s="144">
        <v>10</v>
      </c>
      <c r="E37" s="144">
        <v>57</v>
      </c>
      <c r="F37" s="144">
        <v>2</v>
      </c>
      <c r="G37" s="144">
        <v>1500</v>
      </c>
      <c r="H37" s="147">
        <v>148</v>
      </c>
    </row>
    <row r="38" spans="2:10">
      <c r="B38" s="65" t="s">
        <v>137</v>
      </c>
      <c r="C38" s="57" t="s">
        <v>138</v>
      </c>
      <c r="D38" s="145">
        <v>5</v>
      </c>
      <c r="E38" s="145">
        <v>28</v>
      </c>
      <c r="F38" s="145">
        <v>1</v>
      </c>
      <c r="G38" s="145">
        <v>466</v>
      </c>
      <c r="H38" s="146">
        <v>0</v>
      </c>
    </row>
    <row r="39" spans="2:10">
      <c r="B39" s="77" t="s">
        <v>139</v>
      </c>
      <c r="C39" s="25" t="s">
        <v>140</v>
      </c>
      <c r="D39" s="144">
        <v>7</v>
      </c>
      <c r="E39" s="144">
        <v>34</v>
      </c>
      <c r="F39" s="144">
        <v>2</v>
      </c>
      <c r="G39" s="144">
        <v>461</v>
      </c>
      <c r="H39" s="147">
        <v>0</v>
      </c>
    </row>
    <row r="40" spans="2:10">
      <c r="B40" s="65" t="s">
        <v>141</v>
      </c>
      <c r="C40" s="57" t="s">
        <v>142</v>
      </c>
      <c r="D40" s="145">
        <v>2</v>
      </c>
      <c r="E40" s="145">
        <v>5</v>
      </c>
      <c r="F40" s="145">
        <v>0</v>
      </c>
      <c r="G40" s="145">
        <v>125</v>
      </c>
      <c r="H40" s="146">
        <v>0</v>
      </c>
    </row>
    <row r="41" spans="2:10">
      <c r="B41" s="117" t="s">
        <v>150</v>
      </c>
      <c r="C41" s="118"/>
      <c r="D41" s="152">
        <v>40</v>
      </c>
      <c r="E41" s="152">
        <v>176</v>
      </c>
      <c r="F41" s="152">
        <v>7</v>
      </c>
      <c r="G41" s="152">
        <v>4476</v>
      </c>
      <c r="H41" s="153">
        <v>148</v>
      </c>
    </row>
    <row r="42" spans="2:10">
      <c r="B42" s="85" t="s">
        <v>143</v>
      </c>
      <c r="C42" s="101"/>
      <c r="D42" s="102">
        <v>187</v>
      </c>
      <c r="E42" s="102">
        <v>523</v>
      </c>
      <c r="F42" s="102">
        <v>34</v>
      </c>
      <c r="G42" s="102">
        <v>15198</v>
      </c>
      <c r="H42" s="103">
        <v>2131</v>
      </c>
    </row>
    <row r="43" spans="2:10" ht="45" customHeight="1">
      <c r="B43" s="298" t="s">
        <v>190</v>
      </c>
      <c r="C43" s="298"/>
      <c r="D43" s="298"/>
      <c r="E43" s="298"/>
      <c r="F43" s="298"/>
      <c r="G43" s="298"/>
      <c r="H43" s="298"/>
    </row>
    <row r="44" spans="2:10">
      <c r="B44" s="100"/>
    </row>
  </sheetData>
  <mergeCells count="9">
    <mergeCell ref="B43:H43"/>
    <mergeCell ref="B32:H32"/>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AB38"/>
  <sheetViews>
    <sheetView zoomScaleNormal="100" zoomScaleSheetLayoutView="100" workbookViewId="0">
      <selection activeCell="G47" sqref="G47"/>
    </sheetView>
  </sheetViews>
  <sheetFormatPr baseColWidth="10" defaultColWidth="11.44140625" defaultRowHeight="13.8"/>
  <cols>
    <col min="1" max="1" width="4.109375" style="13" customWidth="1"/>
    <col min="2" max="2" width="19.33203125" style="13" customWidth="1"/>
    <col min="3" max="3" width="9.5546875" style="13" bestFit="1" customWidth="1"/>
    <col min="4" max="4" width="10.88671875" style="13" bestFit="1" customWidth="1"/>
    <col min="5" max="5" width="10.88671875" style="13" customWidth="1"/>
    <col min="6" max="6" width="11" style="13" bestFit="1" customWidth="1"/>
    <col min="7" max="7" width="9.5546875" style="13" customWidth="1"/>
    <col min="8" max="8" width="9" style="13" bestFit="1" customWidth="1"/>
    <col min="9" max="9" width="9.109375" style="13" bestFit="1" customWidth="1"/>
    <col min="10" max="10" width="6.33203125" style="13" bestFit="1" customWidth="1"/>
    <col min="11" max="11" width="5.109375" style="13" bestFit="1" customWidth="1"/>
    <col min="12" max="12" width="8.88671875" style="13" bestFit="1" customWidth="1"/>
    <col min="13" max="13" width="8.33203125" style="13" customWidth="1"/>
    <col min="14" max="14" width="9.88671875" style="13" bestFit="1" customWidth="1"/>
    <col min="15" max="15" width="14.44140625" style="13" bestFit="1" customWidth="1"/>
    <col min="16" max="16" width="13.88671875" style="13" bestFit="1" customWidth="1"/>
    <col min="17" max="17" width="7" style="13" bestFit="1" customWidth="1"/>
    <col min="18" max="20" width="7" style="13" customWidth="1"/>
    <col min="21" max="25" width="7.88671875" style="13" customWidth="1"/>
    <col min="26" max="26" width="5.88671875" style="13" customWidth="1"/>
    <col min="27" max="27" width="4.6640625" style="13" customWidth="1"/>
    <col min="28" max="28" width="7.6640625" style="13" customWidth="1"/>
    <col min="29" max="29" width="1" style="13" customWidth="1"/>
    <col min="30" max="30" width="12.5546875" style="13" bestFit="1" customWidth="1"/>
    <col min="31" max="16384" width="11.44140625" style="13"/>
  </cols>
  <sheetData>
    <row r="1" spans="2:28" ht="10.5" customHeight="1"/>
    <row r="2" spans="2:28" ht="10.5" customHeight="1"/>
    <row r="3" spans="2:28" ht="10.5" customHeight="1"/>
    <row r="4" spans="2:28" ht="10.5" customHeight="1"/>
    <row r="5" spans="2:28" ht="10.5" customHeight="1"/>
    <row r="6" spans="2:28" ht="12.75" customHeight="1"/>
    <row r="7" spans="2:28" ht="49.5" customHeight="1"/>
    <row r="8" spans="2:28" ht="22.5" customHeight="1">
      <c r="B8" s="311" t="s">
        <v>192</v>
      </c>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71"/>
    </row>
    <row r="9" spans="2:28" ht="22.5" customHeight="1">
      <c r="B9" s="299" t="s">
        <v>171</v>
      </c>
      <c r="C9" s="300"/>
      <c r="D9" s="300"/>
      <c r="E9" s="300"/>
      <c r="F9" s="300"/>
      <c r="G9" s="300"/>
      <c r="H9" s="300"/>
      <c r="I9" s="300"/>
      <c r="J9" s="300"/>
      <c r="K9" s="300"/>
      <c r="L9" s="300"/>
      <c r="M9" s="300"/>
      <c r="N9" s="300"/>
      <c r="O9" s="300"/>
      <c r="P9" s="300"/>
      <c r="Q9" s="300"/>
      <c r="R9" s="300"/>
      <c r="S9" s="300"/>
      <c r="T9" s="300"/>
      <c r="U9" s="300"/>
      <c r="V9" s="300"/>
      <c r="W9" s="300"/>
      <c r="X9" s="300"/>
      <c r="Y9" s="300"/>
      <c r="Z9" s="300"/>
      <c r="AA9" s="301"/>
      <c r="AB9" s="71"/>
    </row>
    <row r="10" spans="2:28" ht="11.25" customHeight="1">
      <c r="B10" s="302" t="s">
        <v>12</v>
      </c>
      <c r="C10" s="93" t="s">
        <v>95</v>
      </c>
      <c r="D10" s="93" t="s">
        <v>96</v>
      </c>
      <c r="E10" s="93" t="s">
        <v>97</v>
      </c>
      <c r="F10" s="93" t="s">
        <v>98</v>
      </c>
      <c r="G10" s="93" t="s">
        <v>99</v>
      </c>
      <c r="H10" s="93" t="s">
        <v>100</v>
      </c>
      <c r="I10" s="93" t="s">
        <v>101</v>
      </c>
      <c r="J10" s="93" t="s">
        <v>123</v>
      </c>
      <c r="K10" s="93" t="s">
        <v>102</v>
      </c>
      <c r="L10" s="93" t="s">
        <v>103</v>
      </c>
      <c r="M10" s="93" t="s">
        <v>104</v>
      </c>
      <c r="N10" s="93" t="s">
        <v>105</v>
      </c>
      <c r="O10" s="93" t="s">
        <v>160</v>
      </c>
      <c r="P10" s="93" t="s">
        <v>106</v>
      </c>
      <c r="Q10" s="93" t="s">
        <v>107</v>
      </c>
      <c r="R10" s="93" t="s">
        <v>108</v>
      </c>
      <c r="S10" s="315" t="s">
        <v>180</v>
      </c>
      <c r="T10" s="315" t="s">
        <v>181</v>
      </c>
      <c r="U10" s="315" t="s">
        <v>182</v>
      </c>
      <c r="V10" s="315" t="s">
        <v>185</v>
      </c>
      <c r="W10" s="316" t="str">
        <f>'[1]Parque de Máquinas'!W9</f>
        <v>Interblock D.D.</v>
      </c>
      <c r="X10" s="316" t="str">
        <f>'[1]Parque de Máquinas'!X9</f>
        <v>Euro Games Technology (EGT)</v>
      </c>
      <c r="Y10" s="316" t="s">
        <v>186</v>
      </c>
      <c r="Z10" s="302" t="s">
        <v>109</v>
      </c>
      <c r="AA10" s="312"/>
    </row>
    <row r="11" spans="2:28" ht="11.25" customHeight="1">
      <c r="B11" s="302"/>
      <c r="C11" s="30" t="s">
        <v>110</v>
      </c>
      <c r="D11" s="30" t="s">
        <v>111</v>
      </c>
      <c r="E11" s="30" t="s">
        <v>112</v>
      </c>
      <c r="F11" s="30" t="s">
        <v>113</v>
      </c>
      <c r="G11" s="30" t="s">
        <v>114</v>
      </c>
      <c r="H11" s="30" t="s">
        <v>115</v>
      </c>
      <c r="I11" s="30" t="s">
        <v>115</v>
      </c>
      <c r="J11" s="30" t="s">
        <v>124</v>
      </c>
      <c r="K11" s="30" t="s">
        <v>114</v>
      </c>
      <c r="L11" s="30" t="s">
        <v>116</v>
      </c>
      <c r="M11" s="30" t="s">
        <v>117</v>
      </c>
      <c r="N11" s="30" t="s">
        <v>118</v>
      </c>
      <c r="O11" s="93"/>
      <c r="P11" s="30" t="s">
        <v>114</v>
      </c>
      <c r="Q11" s="30" t="s">
        <v>119</v>
      </c>
      <c r="R11" s="30" t="s">
        <v>114</v>
      </c>
      <c r="S11" s="315"/>
      <c r="T11" s="315"/>
      <c r="U11" s="315"/>
      <c r="V11" s="315"/>
      <c r="W11" s="316"/>
      <c r="X11" s="316"/>
      <c r="Y11" s="316"/>
      <c r="Z11" s="302"/>
      <c r="AA11" s="312"/>
    </row>
    <row r="12" spans="2:28" ht="9" customHeight="1">
      <c r="B12" s="65" t="s">
        <v>184</v>
      </c>
      <c r="C12" s="156">
        <v>24</v>
      </c>
      <c r="D12" s="156">
        <v>34</v>
      </c>
      <c r="E12" s="156">
        <v>0</v>
      </c>
      <c r="F12" s="156">
        <v>8</v>
      </c>
      <c r="G12" s="156">
        <v>110</v>
      </c>
      <c r="H12" s="156">
        <v>0</v>
      </c>
      <c r="I12" s="156">
        <v>0</v>
      </c>
      <c r="J12" s="156">
        <v>0</v>
      </c>
      <c r="K12" s="156">
        <v>64</v>
      </c>
      <c r="L12" s="156">
        <v>48</v>
      </c>
      <c r="M12" s="156">
        <v>0</v>
      </c>
      <c r="N12" s="156">
        <v>44</v>
      </c>
      <c r="O12" s="156">
        <v>0</v>
      </c>
      <c r="P12" s="156">
        <v>0</v>
      </c>
      <c r="Q12" s="156">
        <v>0</v>
      </c>
      <c r="R12" s="156">
        <v>0</v>
      </c>
      <c r="S12" s="156">
        <v>0</v>
      </c>
      <c r="T12" s="156">
        <v>0</v>
      </c>
      <c r="U12" s="156">
        <v>0</v>
      </c>
      <c r="V12" s="156">
        <v>20</v>
      </c>
      <c r="W12" s="156">
        <v>0</v>
      </c>
      <c r="X12" s="156">
        <v>0</v>
      </c>
      <c r="Y12" s="156">
        <v>0</v>
      </c>
      <c r="Z12" s="156">
        <v>352</v>
      </c>
      <c r="AA12" s="280">
        <v>3.2829695952247717E-2</v>
      </c>
    </row>
    <row r="13" spans="2:28" ht="9" customHeight="1">
      <c r="B13" s="77" t="s">
        <v>125</v>
      </c>
      <c r="C13" s="154">
        <v>6</v>
      </c>
      <c r="D13" s="154">
        <v>16</v>
      </c>
      <c r="E13" s="154">
        <v>0</v>
      </c>
      <c r="F13" s="154">
        <v>110</v>
      </c>
      <c r="G13" s="154">
        <v>104</v>
      </c>
      <c r="H13" s="154">
        <v>10</v>
      </c>
      <c r="I13" s="154">
        <v>0</v>
      </c>
      <c r="J13" s="154">
        <v>3</v>
      </c>
      <c r="K13" s="154">
        <v>108</v>
      </c>
      <c r="L13" s="154">
        <v>78</v>
      </c>
      <c r="M13" s="154">
        <v>0</v>
      </c>
      <c r="N13" s="154">
        <v>24</v>
      </c>
      <c r="O13" s="154">
        <v>0</v>
      </c>
      <c r="P13" s="154">
        <v>0</v>
      </c>
      <c r="Q13" s="154">
        <v>0</v>
      </c>
      <c r="R13" s="154">
        <v>25</v>
      </c>
      <c r="S13" s="154">
        <v>0</v>
      </c>
      <c r="T13" s="154">
        <v>0</v>
      </c>
      <c r="U13" s="154">
        <v>0</v>
      </c>
      <c r="V13" s="154">
        <v>0</v>
      </c>
      <c r="W13" s="154">
        <v>0</v>
      </c>
      <c r="X13" s="154">
        <v>0</v>
      </c>
      <c r="Y13" s="154">
        <v>0</v>
      </c>
      <c r="Z13" s="154">
        <v>484</v>
      </c>
      <c r="AA13" s="281">
        <v>4.5140831934340611E-2</v>
      </c>
    </row>
    <row r="14" spans="2:28" ht="9" customHeight="1">
      <c r="B14" s="65" t="s">
        <v>1</v>
      </c>
      <c r="C14" s="156">
        <v>12</v>
      </c>
      <c r="D14" s="156">
        <v>82</v>
      </c>
      <c r="E14" s="156">
        <v>0</v>
      </c>
      <c r="F14" s="156">
        <v>127</v>
      </c>
      <c r="G14" s="156">
        <v>154</v>
      </c>
      <c r="H14" s="156">
        <v>10</v>
      </c>
      <c r="I14" s="156">
        <v>0</v>
      </c>
      <c r="J14" s="156">
        <v>2</v>
      </c>
      <c r="K14" s="156">
        <v>150</v>
      </c>
      <c r="L14" s="156">
        <v>99</v>
      </c>
      <c r="M14" s="156">
        <v>0</v>
      </c>
      <c r="N14" s="156">
        <v>8</v>
      </c>
      <c r="O14" s="156">
        <v>0</v>
      </c>
      <c r="P14" s="156">
        <v>0</v>
      </c>
      <c r="Q14" s="156">
        <v>0</v>
      </c>
      <c r="R14" s="156">
        <v>123</v>
      </c>
      <c r="S14" s="156">
        <v>0</v>
      </c>
      <c r="T14" s="156">
        <v>6</v>
      </c>
      <c r="U14" s="156">
        <v>8</v>
      </c>
      <c r="V14" s="156">
        <v>0</v>
      </c>
      <c r="W14" s="156">
        <v>0</v>
      </c>
      <c r="X14" s="156">
        <v>2</v>
      </c>
      <c r="Y14" s="156">
        <v>0</v>
      </c>
      <c r="Z14" s="156">
        <v>783</v>
      </c>
      <c r="AA14" s="280">
        <v>7.3027420257414655E-2</v>
      </c>
    </row>
    <row r="15" spans="2:28" ht="9" customHeight="1">
      <c r="B15" s="78" t="s">
        <v>49</v>
      </c>
      <c r="C15" s="154">
        <v>0</v>
      </c>
      <c r="D15" s="154">
        <v>30</v>
      </c>
      <c r="E15" s="154">
        <v>0</v>
      </c>
      <c r="F15" s="154">
        <v>61</v>
      </c>
      <c r="G15" s="154">
        <v>82</v>
      </c>
      <c r="H15" s="154">
        <v>0</v>
      </c>
      <c r="I15" s="154">
        <v>16</v>
      </c>
      <c r="J15" s="154">
        <v>0</v>
      </c>
      <c r="K15" s="154">
        <v>64</v>
      </c>
      <c r="L15" s="154">
        <v>56</v>
      </c>
      <c r="M15" s="154">
        <v>0</v>
      </c>
      <c r="N15" s="154">
        <v>40</v>
      </c>
      <c r="O15" s="154">
        <v>0</v>
      </c>
      <c r="P15" s="154">
        <v>0</v>
      </c>
      <c r="Q15" s="154">
        <v>0</v>
      </c>
      <c r="R15" s="154">
        <v>47</v>
      </c>
      <c r="S15" s="154">
        <v>0</v>
      </c>
      <c r="T15" s="154">
        <v>0</v>
      </c>
      <c r="U15" s="154">
        <v>0</v>
      </c>
      <c r="V15" s="154">
        <v>0</v>
      </c>
      <c r="W15" s="154">
        <v>0</v>
      </c>
      <c r="X15" s="154">
        <v>0</v>
      </c>
      <c r="Y15" s="154">
        <v>0</v>
      </c>
      <c r="Z15" s="154">
        <v>396</v>
      </c>
      <c r="AA15" s="281">
        <v>3.6933407946278682E-2</v>
      </c>
    </row>
    <row r="16" spans="2:28" ht="9" customHeight="1">
      <c r="B16" s="65" t="s">
        <v>152</v>
      </c>
      <c r="C16" s="156">
        <v>0</v>
      </c>
      <c r="D16" s="156">
        <v>30</v>
      </c>
      <c r="E16" s="156">
        <v>0</v>
      </c>
      <c r="F16" s="156">
        <v>16</v>
      </c>
      <c r="G16" s="156">
        <v>50</v>
      </c>
      <c r="H16" s="156">
        <v>0</v>
      </c>
      <c r="I16" s="156">
        <v>0</v>
      </c>
      <c r="J16" s="156">
        <v>4</v>
      </c>
      <c r="K16" s="156">
        <v>69</v>
      </c>
      <c r="L16" s="156">
        <v>20</v>
      </c>
      <c r="M16" s="156">
        <v>0</v>
      </c>
      <c r="N16" s="156">
        <v>20</v>
      </c>
      <c r="O16" s="156">
        <v>0</v>
      </c>
      <c r="P16" s="156">
        <v>0</v>
      </c>
      <c r="Q16" s="156">
        <v>0</v>
      </c>
      <c r="R16" s="156">
        <v>38</v>
      </c>
      <c r="S16" s="156">
        <v>0</v>
      </c>
      <c r="T16" s="156">
        <v>0</v>
      </c>
      <c r="U16" s="156">
        <v>0</v>
      </c>
      <c r="V16" s="156">
        <v>0</v>
      </c>
      <c r="W16" s="156">
        <v>6</v>
      </c>
      <c r="X16" s="156">
        <v>0</v>
      </c>
      <c r="Y16" s="156">
        <v>0</v>
      </c>
      <c r="Z16" s="156">
        <v>253</v>
      </c>
      <c r="AA16" s="280">
        <v>2.3596343965678047E-2</v>
      </c>
    </row>
    <row r="17" spans="2:27" ht="9" customHeight="1">
      <c r="B17" s="77" t="s">
        <v>18</v>
      </c>
      <c r="C17" s="154">
        <v>0</v>
      </c>
      <c r="D17" s="154">
        <v>16</v>
      </c>
      <c r="E17" s="154">
        <v>0</v>
      </c>
      <c r="F17" s="154">
        <v>85</v>
      </c>
      <c r="G17" s="154">
        <v>93</v>
      </c>
      <c r="H17" s="154">
        <v>0</v>
      </c>
      <c r="I17" s="154">
        <v>0</v>
      </c>
      <c r="J17" s="154">
        <v>0</v>
      </c>
      <c r="K17" s="154">
        <v>31</v>
      </c>
      <c r="L17" s="154">
        <v>24</v>
      </c>
      <c r="M17" s="154">
        <v>0</v>
      </c>
      <c r="N17" s="154">
        <v>0</v>
      </c>
      <c r="O17" s="154">
        <v>0</v>
      </c>
      <c r="P17" s="154">
        <v>0</v>
      </c>
      <c r="Q17" s="154">
        <v>0</v>
      </c>
      <c r="R17" s="154">
        <v>92</v>
      </c>
      <c r="S17" s="154">
        <v>0</v>
      </c>
      <c r="T17" s="154">
        <v>0</v>
      </c>
      <c r="U17" s="154">
        <v>0</v>
      </c>
      <c r="V17" s="154">
        <v>0</v>
      </c>
      <c r="W17" s="154">
        <v>6</v>
      </c>
      <c r="X17" s="154">
        <v>0</v>
      </c>
      <c r="Y17" s="154">
        <v>0</v>
      </c>
      <c r="Z17" s="154">
        <v>347</v>
      </c>
      <c r="AA17" s="281">
        <v>3.2363365043835107E-2</v>
      </c>
    </row>
    <row r="18" spans="2:27" ht="9" customHeight="1">
      <c r="B18" s="65" t="s">
        <v>76</v>
      </c>
      <c r="C18" s="156">
        <v>18</v>
      </c>
      <c r="D18" s="156">
        <v>132</v>
      </c>
      <c r="E18" s="156">
        <v>0</v>
      </c>
      <c r="F18" s="156">
        <v>92</v>
      </c>
      <c r="G18" s="156">
        <v>251</v>
      </c>
      <c r="H18" s="156">
        <v>0</v>
      </c>
      <c r="I18" s="156">
        <v>0</v>
      </c>
      <c r="J18" s="156">
        <v>2</v>
      </c>
      <c r="K18" s="156">
        <v>138</v>
      </c>
      <c r="L18" s="156">
        <v>262</v>
      </c>
      <c r="M18" s="156">
        <v>0</v>
      </c>
      <c r="N18" s="156">
        <v>33</v>
      </c>
      <c r="O18" s="156">
        <v>0</v>
      </c>
      <c r="P18" s="156">
        <v>0</v>
      </c>
      <c r="Q18" s="156">
        <v>0</v>
      </c>
      <c r="R18" s="156">
        <v>55</v>
      </c>
      <c r="S18" s="156">
        <v>0</v>
      </c>
      <c r="T18" s="156">
        <v>0</v>
      </c>
      <c r="U18" s="156">
        <v>0</v>
      </c>
      <c r="V18" s="156">
        <v>0</v>
      </c>
      <c r="W18" s="156">
        <v>10</v>
      </c>
      <c r="X18" s="156">
        <v>0</v>
      </c>
      <c r="Y18" s="156">
        <v>4</v>
      </c>
      <c r="Z18" s="156">
        <v>997</v>
      </c>
      <c r="AA18" s="280">
        <v>9.2986383137474357E-2</v>
      </c>
    </row>
    <row r="19" spans="2:27" ht="9" customHeight="1">
      <c r="B19" s="77" t="s">
        <v>126</v>
      </c>
      <c r="C19" s="154">
        <v>30</v>
      </c>
      <c r="D19" s="154">
        <v>200</v>
      </c>
      <c r="E19" s="154">
        <v>0</v>
      </c>
      <c r="F19" s="154">
        <v>46</v>
      </c>
      <c r="G19" s="154">
        <v>368</v>
      </c>
      <c r="H19" s="154">
        <v>0</v>
      </c>
      <c r="I19" s="154">
        <v>0</v>
      </c>
      <c r="J19" s="154">
        <v>27</v>
      </c>
      <c r="K19" s="154">
        <v>432</v>
      </c>
      <c r="L19" s="154">
        <v>108</v>
      </c>
      <c r="M19" s="154">
        <v>0</v>
      </c>
      <c r="N19" s="154">
        <v>497</v>
      </c>
      <c r="O19" s="154">
        <v>1</v>
      </c>
      <c r="P19" s="154">
        <v>0</v>
      </c>
      <c r="Q19" s="154">
        <v>0</v>
      </c>
      <c r="R19" s="154">
        <v>200</v>
      </c>
      <c r="S19" s="154">
        <v>0</v>
      </c>
      <c r="T19" s="154">
        <v>0</v>
      </c>
      <c r="U19" s="154">
        <v>0</v>
      </c>
      <c r="V19" s="154">
        <v>0</v>
      </c>
      <c r="W19" s="154">
        <v>50</v>
      </c>
      <c r="X19" s="154">
        <v>34</v>
      </c>
      <c r="Y19" s="154">
        <v>0</v>
      </c>
      <c r="Z19" s="154">
        <v>1993</v>
      </c>
      <c r="AA19" s="281">
        <v>0.18587950009326618</v>
      </c>
    </row>
    <row r="20" spans="2:27" ht="9" customHeight="1">
      <c r="B20" s="65" t="s">
        <v>2</v>
      </c>
      <c r="C20" s="156">
        <v>12</v>
      </c>
      <c r="D20" s="156">
        <v>48</v>
      </c>
      <c r="E20" s="156">
        <v>0</v>
      </c>
      <c r="F20" s="156">
        <v>56</v>
      </c>
      <c r="G20" s="156">
        <v>38</v>
      </c>
      <c r="H20" s="156">
        <v>0</v>
      </c>
      <c r="I20" s="156">
        <v>0</v>
      </c>
      <c r="J20" s="156">
        <v>0</v>
      </c>
      <c r="K20" s="156">
        <v>17</v>
      </c>
      <c r="L20" s="156">
        <v>8</v>
      </c>
      <c r="M20" s="156">
        <v>0</v>
      </c>
      <c r="N20" s="156">
        <v>0</v>
      </c>
      <c r="O20" s="156">
        <v>0</v>
      </c>
      <c r="P20" s="156">
        <v>0</v>
      </c>
      <c r="Q20" s="156">
        <v>0</v>
      </c>
      <c r="R20" s="156">
        <v>46</v>
      </c>
      <c r="S20" s="156">
        <v>0</v>
      </c>
      <c r="T20" s="156">
        <v>0</v>
      </c>
      <c r="U20" s="156">
        <v>0</v>
      </c>
      <c r="V20" s="156">
        <v>0</v>
      </c>
      <c r="W20" s="156">
        <v>14</v>
      </c>
      <c r="X20" s="156">
        <v>0</v>
      </c>
      <c r="Y20" s="156">
        <v>0</v>
      </c>
      <c r="Z20" s="156">
        <v>239</v>
      </c>
      <c r="AA20" s="280">
        <v>2.2290617422122738E-2</v>
      </c>
    </row>
    <row r="21" spans="2:27" ht="9" customHeight="1">
      <c r="B21" s="92" t="s">
        <v>3</v>
      </c>
      <c r="C21" s="157">
        <v>0</v>
      </c>
      <c r="D21" s="157">
        <v>0</v>
      </c>
      <c r="E21" s="157">
        <v>0</v>
      </c>
      <c r="F21" s="157">
        <v>190</v>
      </c>
      <c r="G21" s="157">
        <v>55</v>
      </c>
      <c r="H21" s="157">
        <v>0</v>
      </c>
      <c r="I21" s="157">
        <v>0</v>
      </c>
      <c r="J21" s="157">
        <v>0</v>
      </c>
      <c r="K21" s="157">
        <v>38</v>
      </c>
      <c r="L21" s="157">
        <v>0</v>
      </c>
      <c r="M21" s="157">
        <v>0</v>
      </c>
      <c r="N21" s="157">
        <v>50</v>
      </c>
      <c r="O21" s="157">
        <v>0</v>
      </c>
      <c r="P21" s="157">
        <v>0</v>
      </c>
      <c r="Q21" s="157">
        <v>0</v>
      </c>
      <c r="R21" s="157">
        <v>73</v>
      </c>
      <c r="S21" s="157">
        <v>0</v>
      </c>
      <c r="T21" s="157">
        <v>0</v>
      </c>
      <c r="U21" s="157">
        <v>0</v>
      </c>
      <c r="V21" s="157">
        <v>0</v>
      </c>
      <c r="W21" s="157">
        <v>0</v>
      </c>
      <c r="X21" s="157">
        <v>0</v>
      </c>
      <c r="Y21" s="157">
        <v>0</v>
      </c>
      <c r="Z21" s="157">
        <v>406</v>
      </c>
      <c r="AA21" s="281">
        <v>3.7866069763103902E-2</v>
      </c>
    </row>
    <row r="22" spans="2:27" ht="9" customHeight="1">
      <c r="B22" s="91" t="s">
        <v>187</v>
      </c>
      <c r="C22" s="158">
        <v>20</v>
      </c>
      <c r="D22" s="158">
        <v>64</v>
      </c>
      <c r="E22" s="158">
        <v>0</v>
      </c>
      <c r="F22" s="158">
        <v>0</v>
      </c>
      <c r="G22" s="158">
        <v>70</v>
      </c>
      <c r="H22" s="158">
        <v>0</v>
      </c>
      <c r="I22" s="158">
        <v>0</v>
      </c>
      <c r="J22" s="158">
        <v>0</v>
      </c>
      <c r="K22" s="158">
        <v>116</v>
      </c>
      <c r="L22" s="158">
        <v>64</v>
      </c>
      <c r="M22" s="158">
        <v>0</v>
      </c>
      <c r="N22" s="158">
        <v>12</v>
      </c>
      <c r="O22" s="158">
        <v>0</v>
      </c>
      <c r="P22" s="158">
        <v>0</v>
      </c>
      <c r="Q22" s="158">
        <v>0</v>
      </c>
      <c r="R22" s="158">
        <v>0</v>
      </c>
      <c r="S22" s="158">
        <v>0</v>
      </c>
      <c r="T22" s="158">
        <v>0</v>
      </c>
      <c r="U22" s="158">
        <v>8</v>
      </c>
      <c r="V22" s="158">
        <v>0</v>
      </c>
      <c r="W22" s="158">
        <v>0</v>
      </c>
      <c r="X22" s="158">
        <v>64</v>
      </c>
      <c r="Y22" s="158">
        <v>40</v>
      </c>
      <c r="Z22" s="158">
        <v>458</v>
      </c>
      <c r="AA22" s="280">
        <v>4.2715911210595037E-2</v>
      </c>
    </row>
    <row r="23" spans="2:27" ht="9" customHeight="1">
      <c r="B23" s="92" t="s">
        <v>127</v>
      </c>
      <c r="C23" s="157">
        <v>7</v>
      </c>
      <c r="D23" s="157">
        <v>199</v>
      </c>
      <c r="E23" s="157">
        <v>0</v>
      </c>
      <c r="F23" s="157">
        <v>166</v>
      </c>
      <c r="G23" s="157">
        <v>289</v>
      </c>
      <c r="H23" s="157">
        <v>20</v>
      </c>
      <c r="I23" s="157">
        <v>0</v>
      </c>
      <c r="J23" s="157">
        <v>2</v>
      </c>
      <c r="K23" s="157">
        <v>285</v>
      </c>
      <c r="L23" s="157">
        <v>118</v>
      </c>
      <c r="M23" s="157">
        <v>0</v>
      </c>
      <c r="N23" s="157">
        <v>0</v>
      </c>
      <c r="O23" s="157">
        <v>0</v>
      </c>
      <c r="P23" s="157">
        <v>8</v>
      </c>
      <c r="Q23" s="157">
        <v>0</v>
      </c>
      <c r="R23" s="157">
        <v>262</v>
      </c>
      <c r="S23" s="157">
        <v>0</v>
      </c>
      <c r="T23" s="157">
        <v>0</v>
      </c>
      <c r="U23" s="157">
        <v>0</v>
      </c>
      <c r="V23" s="157">
        <v>0</v>
      </c>
      <c r="W23" s="157">
        <v>0</v>
      </c>
      <c r="X23" s="157">
        <v>18</v>
      </c>
      <c r="Y23" s="157">
        <v>0</v>
      </c>
      <c r="Z23" s="157">
        <v>1374</v>
      </c>
      <c r="AA23" s="281">
        <v>0.12814773363178511</v>
      </c>
    </row>
    <row r="24" spans="2:27" ht="9" customHeight="1">
      <c r="B24" s="91" t="s">
        <v>7</v>
      </c>
      <c r="C24" s="158">
        <v>0</v>
      </c>
      <c r="D24" s="158">
        <v>0</v>
      </c>
      <c r="E24" s="158">
        <v>0</v>
      </c>
      <c r="F24" s="158">
        <v>68</v>
      </c>
      <c r="G24" s="158">
        <v>34</v>
      </c>
      <c r="H24" s="158">
        <v>0</v>
      </c>
      <c r="I24" s="158">
        <v>0</v>
      </c>
      <c r="J24" s="158">
        <v>0</v>
      </c>
      <c r="K24" s="158">
        <v>24</v>
      </c>
      <c r="L24" s="158">
        <v>4</v>
      </c>
      <c r="M24" s="158">
        <v>0</v>
      </c>
      <c r="N24" s="158">
        <v>38</v>
      </c>
      <c r="O24" s="158">
        <v>0</v>
      </c>
      <c r="P24" s="158">
        <v>0</v>
      </c>
      <c r="Q24" s="158">
        <v>0</v>
      </c>
      <c r="R24" s="158">
        <v>46</v>
      </c>
      <c r="S24" s="158">
        <v>6</v>
      </c>
      <c r="T24" s="158">
        <v>0</v>
      </c>
      <c r="U24" s="158">
        <v>0</v>
      </c>
      <c r="V24" s="158">
        <v>0</v>
      </c>
      <c r="W24" s="158">
        <v>0</v>
      </c>
      <c r="X24" s="158">
        <v>0</v>
      </c>
      <c r="Y24" s="158">
        <v>0</v>
      </c>
      <c r="Z24" s="158">
        <v>220</v>
      </c>
      <c r="AA24" s="280">
        <v>2.0518559970154823E-2</v>
      </c>
    </row>
    <row r="25" spans="2:27" ht="9" customHeight="1">
      <c r="B25" s="92" t="s">
        <v>8</v>
      </c>
      <c r="C25" s="157">
        <v>16</v>
      </c>
      <c r="D25" s="157">
        <v>108</v>
      </c>
      <c r="E25" s="157">
        <v>0</v>
      </c>
      <c r="F25" s="157">
        <v>150</v>
      </c>
      <c r="G25" s="157">
        <v>93</v>
      </c>
      <c r="H25" s="157">
        <v>0</v>
      </c>
      <c r="I25" s="157">
        <v>0</v>
      </c>
      <c r="J25" s="157">
        <v>6</v>
      </c>
      <c r="K25" s="157">
        <v>134</v>
      </c>
      <c r="L25" s="157">
        <v>20</v>
      </c>
      <c r="M25" s="157">
        <v>0</v>
      </c>
      <c r="N25" s="157">
        <v>10</v>
      </c>
      <c r="O25" s="157">
        <v>0</v>
      </c>
      <c r="P25" s="157">
        <v>0</v>
      </c>
      <c r="Q25" s="157">
        <v>0</v>
      </c>
      <c r="R25" s="157">
        <v>84</v>
      </c>
      <c r="S25" s="157">
        <v>0</v>
      </c>
      <c r="T25" s="157">
        <v>0</v>
      </c>
      <c r="U25" s="157">
        <v>8</v>
      </c>
      <c r="V25" s="157">
        <v>0</v>
      </c>
      <c r="W25" s="157">
        <v>0</v>
      </c>
      <c r="X25" s="157">
        <v>6</v>
      </c>
      <c r="Y25" s="157">
        <v>0</v>
      </c>
      <c r="Z25" s="157">
        <v>635</v>
      </c>
      <c r="AA25" s="281">
        <v>5.922402536840142E-2</v>
      </c>
    </row>
    <row r="26" spans="2:27" ht="9" customHeight="1">
      <c r="B26" s="108" t="s">
        <v>9</v>
      </c>
      <c r="C26" s="158">
        <v>8</v>
      </c>
      <c r="D26" s="158">
        <v>88</v>
      </c>
      <c r="E26" s="158">
        <v>0</v>
      </c>
      <c r="F26" s="158">
        <v>95</v>
      </c>
      <c r="G26" s="158">
        <v>52</v>
      </c>
      <c r="H26" s="158">
        <v>0</v>
      </c>
      <c r="I26" s="158">
        <v>0</v>
      </c>
      <c r="J26" s="158">
        <v>4</v>
      </c>
      <c r="K26" s="158">
        <v>96</v>
      </c>
      <c r="L26" s="158">
        <v>16</v>
      </c>
      <c r="M26" s="158">
        <v>0</v>
      </c>
      <c r="N26" s="158">
        <v>12</v>
      </c>
      <c r="O26" s="158">
        <v>0</v>
      </c>
      <c r="P26" s="158">
        <v>0</v>
      </c>
      <c r="Q26" s="158">
        <v>0</v>
      </c>
      <c r="R26" s="158">
        <v>49</v>
      </c>
      <c r="S26" s="158">
        <v>0</v>
      </c>
      <c r="T26" s="158">
        <v>0</v>
      </c>
      <c r="U26" s="158">
        <v>8</v>
      </c>
      <c r="V26" s="158">
        <v>0</v>
      </c>
      <c r="W26" s="158">
        <v>0</v>
      </c>
      <c r="X26" s="158">
        <v>6</v>
      </c>
      <c r="Y26" s="158">
        <v>0</v>
      </c>
      <c r="Z26" s="158">
        <v>434</v>
      </c>
      <c r="AA26" s="280">
        <v>4.0477522850214512E-2</v>
      </c>
    </row>
    <row r="27" spans="2:27" ht="9" customHeight="1">
      <c r="B27" s="92" t="s">
        <v>128</v>
      </c>
      <c r="C27" s="157">
        <v>6</v>
      </c>
      <c r="D27" s="157">
        <v>28</v>
      </c>
      <c r="E27" s="157">
        <v>0</v>
      </c>
      <c r="F27" s="157">
        <v>59</v>
      </c>
      <c r="G27" s="157">
        <v>104</v>
      </c>
      <c r="H27" s="157">
        <v>0</v>
      </c>
      <c r="I27" s="157">
        <v>0</v>
      </c>
      <c r="J27" s="157">
        <v>2</v>
      </c>
      <c r="K27" s="157">
        <v>106</v>
      </c>
      <c r="L27" s="157">
        <v>33</v>
      </c>
      <c r="M27" s="157">
        <v>0</v>
      </c>
      <c r="N27" s="157">
        <v>0</v>
      </c>
      <c r="O27" s="157">
        <v>0</v>
      </c>
      <c r="P27" s="157">
        <v>0</v>
      </c>
      <c r="Q27" s="157">
        <v>0</v>
      </c>
      <c r="R27" s="157">
        <v>55</v>
      </c>
      <c r="S27" s="157">
        <v>0</v>
      </c>
      <c r="T27" s="157">
        <v>0</v>
      </c>
      <c r="U27" s="157">
        <v>0</v>
      </c>
      <c r="V27" s="157">
        <v>0</v>
      </c>
      <c r="W27" s="157">
        <v>6</v>
      </c>
      <c r="X27" s="157">
        <v>0</v>
      </c>
      <c r="Y27" s="157">
        <v>0</v>
      </c>
      <c r="Z27" s="157">
        <v>399</v>
      </c>
      <c r="AA27" s="281">
        <v>3.7213206491326242E-2</v>
      </c>
    </row>
    <row r="28" spans="2:27" ht="9" customHeight="1">
      <c r="B28" s="108" t="s">
        <v>90</v>
      </c>
      <c r="C28" s="158">
        <v>0</v>
      </c>
      <c r="D28" s="158">
        <v>28</v>
      </c>
      <c r="E28" s="158">
        <v>0</v>
      </c>
      <c r="F28" s="158">
        <v>55</v>
      </c>
      <c r="G28" s="158">
        <v>68</v>
      </c>
      <c r="H28" s="158">
        <v>0</v>
      </c>
      <c r="I28" s="158">
        <v>0</v>
      </c>
      <c r="J28" s="158">
        <v>0</v>
      </c>
      <c r="K28" s="158">
        <v>28</v>
      </c>
      <c r="L28" s="158">
        <v>34</v>
      </c>
      <c r="M28" s="158">
        <v>0</v>
      </c>
      <c r="N28" s="158">
        <v>10</v>
      </c>
      <c r="O28" s="158">
        <v>0</v>
      </c>
      <c r="P28" s="158">
        <v>0</v>
      </c>
      <c r="Q28" s="158">
        <v>0</v>
      </c>
      <c r="R28" s="158">
        <v>16</v>
      </c>
      <c r="S28" s="158">
        <v>0</v>
      </c>
      <c r="T28" s="158">
        <v>0</v>
      </c>
      <c r="U28" s="158">
        <v>0</v>
      </c>
      <c r="V28" s="158">
        <v>0</v>
      </c>
      <c r="W28" s="158">
        <v>6</v>
      </c>
      <c r="X28" s="158">
        <v>0</v>
      </c>
      <c r="Y28" s="158">
        <v>0</v>
      </c>
      <c r="Z28" s="158">
        <v>245</v>
      </c>
      <c r="AA28" s="280">
        <v>2.2850214512217869E-2</v>
      </c>
    </row>
    <row r="29" spans="2:27">
      <c r="B29" s="92" t="s">
        <v>88</v>
      </c>
      <c r="C29" s="157">
        <v>3</v>
      </c>
      <c r="D29" s="157">
        <v>27</v>
      </c>
      <c r="E29" s="157">
        <v>0</v>
      </c>
      <c r="F29" s="157">
        <v>44</v>
      </c>
      <c r="G29" s="157">
        <v>30</v>
      </c>
      <c r="H29" s="157">
        <v>0</v>
      </c>
      <c r="I29" s="157">
        <v>0</v>
      </c>
      <c r="J29" s="157">
        <v>0</v>
      </c>
      <c r="K29" s="157">
        <v>50</v>
      </c>
      <c r="L29" s="157">
        <v>3</v>
      </c>
      <c r="M29" s="157">
        <v>0</v>
      </c>
      <c r="N29" s="157">
        <v>24</v>
      </c>
      <c r="O29" s="157">
        <v>0</v>
      </c>
      <c r="P29" s="157">
        <v>0</v>
      </c>
      <c r="Q29" s="157">
        <v>0</v>
      </c>
      <c r="R29" s="157">
        <v>16</v>
      </c>
      <c r="S29" s="157">
        <v>0</v>
      </c>
      <c r="T29" s="157">
        <v>0</v>
      </c>
      <c r="U29" s="157">
        <v>8</v>
      </c>
      <c r="V29" s="157">
        <v>0</v>
      </c>
      <c r="W29" s="157">
        <v>0</v>
      </c>
      <c r="X29" s="157">
        <v>3</v>
      </c>
      <c r="Y29" s="157">
        <v>0</v>
      </c>
      <c r="Z29" s="157">
        <v>208</v>
      </c>
      <c r="AA29" s="281">
        <v>1.9399365789964557E-2</v>
      </c>
    </row>
    <row r="30" spans="2:27">
      <c r="B30" s="108" t="s">
        <v>10</v>
      </c>
      <c r="C30" s="158">
        <v>10</v>
      </c>
      <c r="D30" s="158">
        <v>73</v>
      </c>
      <c r="E30" s="158">
        <v>0</v>
      </c>
      <c r="F30" s="158">
        <v>98</v>
      </c>
      <c r="G30" s="158">
        <v>88</v>
      </c>
      <c r="H30" s="158">
        <v>0</v>
      </c>
      <c r="I30" s="158">
        <v>0</v>
      </c>
      <c r="J30" s="158">
        <v>4</v>
      </c>
      <c r="K30" s="158">
        <v>109</v>
      </c>
      <c r="L30" s="158">
        <v>34</v>
      </c>
      <c r="M30" s="158">
        <v>0</v>
      </c>
      <c r="N30" s="158">
        <v>24</v>
      </c>
      <c r="O30" s="158">
        <v>0</v>
      </c>
      <c r="P30" s="158">
        <v>0</v>
      </c>
      <c r="Q30" s="158">
        <v>0</v>
      </c>
      <c r="R30" s="158">
        <v>46</v>
      </c>
      <c r="S30" s="158">
        <v>0</v>
      </c>
      <c r="T30" s="158">
        <v>0</v>
      </c>
      <c r="U30" s="158">
        <v>7</v>
      </c>
      <c r="V30" s="158">
        <v>0</v>
      </c>
      <c r="W30" s="158">
        <v>0</v>
      </c>
      <c r="X30" s="158">
        <v>6</v>
      </c>
      <c r="Y30" s="158">
        <v>0</v>
      </c>
      <c r="Z30" s="158">
        <v>499</v>
      </c>
      <c r="AA30" s="280">
        <v>4.6539824659578434E-2</v>
      </c>
    </row>
    <row r="31" spans="2:27" ht="15" customHeight="1">
      <c r="B31" s="94" t="s">
        <v>120</v>
      </c>
      <c r="C31" s="53">
        <v>172</v>
      </c>
      <c r="D31" s="53">
        <v>1203</v>
      </c>
      <c r="E31" s="53">
        <v>0</v>
      </c>
      <c r="F31" s="53">
        <v>1526</v>
      </c>
      <c r="G31" s="53">
        <v>2133</v>
      </c>
      <c r="H31" s="53">
        <v>40</v>
      </c>
      <c r="I31" s="53">
        <v>16</v>
      </c>
      <c r="J31" s="53">
        <v>56</v>
      </c>
      <c r="K31" s="53">
        <v>2059</v>
      </c>
      <c r="L31" s="53">
        <v>1029</v>
      </c>
      <c r="M31" s="53">
        <v>0</v>
      </c>
      <c r="N31" s="53">
        <v>846</v>
      </c>
      <c r="O31" s="53">
        <v>1</v>
      </c>
      <c r="P31" s="53">
        <v>8</v>
      </c>
      <c r="Q31" s="53">
        <v>0</v>
      </c>
      <c r="R31" s="53">
        <v>1273</v>
      </c>
      <c r="S31" s="53">
        <v>6</v>
      </c>
      <c r="T31" s="53">
        <v>6</v>
      </c>
      <c r="U31" s="53">
        <v>47</v>
      </c>
      <c r="V31" s="53">
        <v>20</v>
      </c>
      <c r="W31" s="53">
        <v>98</v>
      </c>
      <c r="X31" s="53">
        <v>139</v>
      </c>
      <c r="Y31" s="53">
        <v>44</v>
      </c>
      <c r="Z31" s="53">
        <v>10722</v>
      </c>
      <c r="AA31" s="97">
        <v>1.0000000000000002</v>
      </c>
    </row>
    <row r="32" spans="2:27" ht="18" customHeight="1">
      <c r="B32" s="95" t="s">
        <v>121</v>
      </c>
      <c r="C32" s="81">
        <v>1.604178324939377E-2</v>
      </c>
      <c r="D32" s="81">
        <v>0.11219921656407386</v>
      </c>
      <c r="E32" s="81">
        <v>0</v>
      </c>
      <c r="F32" s="81">
        <v>0.14232419324752846</v>
      </c>
      <c r="G32" s="81">
        <v>0.19893676552881925</v>
      </c>
      <c r="H32" s="81">
        <v>3.7306472673008769E-3</v>
      </c>
      <c r="I32" s="81">
        <v>1.4922589069203507E-3</v>
      </c>
      <c r="J32" s="81">
        <v>5.2229061742212271E-3</v>
      </c>
      <c r="K32" s="81">
        <v>0.19203506808431262</v>
      </c>
      <c r="L32" s="81">
        <v>9.5970900951315052E-2</v>
      </c>
      <c r="M32" s="81">
        <v>0</v>
      </c>
      <c r="N32" s="81">
        <v>7.8903189703413548E-2</v>
      </c>
      <c r="O32" s="81">
        <v>9.3266181682521916E-5</v>
      </c>
      <c r="P32" s="81">
        <v>7.4612945346017533E-4</v>
      </c>
      <c r="Q32" s="81">
        <v>0</v>
      </c>
      <c r="R32" s="81">
        <v>0.1187278492818504</v>
      </c>
      <c r="S32" s="81">
        <v>5.5959709009513155E-4</v>
      </c>
      <c r="T32" s="81">
        <v>5.5959709009513155E-4</v>
      </c>
      <c r="U32" s="81">
        <v>4.3835105390785303E-3</v>
      </c>
      <c r="V32" s="81">
        <v>1.8653236336504384E-3</v>
      </c>
      <c r="W32" s="81">
        <v>9.1400858048871474E-3</v>
      </c>
      <c r="X32" s="81">
        <v>1.2963999253870546E-2</v>
      </c>
      <c r="Y32" s="81">
        <v>4.1037119940309646E-3</v>
      </c>
      <c r="Z32" s="98">
        <v>0.99589628800596897</v>
      </c>
      <c r="AA32" s="99"/>
    </row>
    <row r="33" spans="2:16" ht="9" customHeight="1">
      <c r="B33" s="313" t="str">
        <f>'Oferta de Juegos'!B43</f>
        <v xml:space="preserve">Al 31-12-2019 
</v>
      </c>
      <c r="C33" s="314"/>
      <c r="D33" s="314"/>
      <c r="E33" s="314"/>
      <c r="F33" s="314"/>
      <c r="G33" s="314"/>
      <c r="H33" s="314"/>
      <c r="I33" s="314"/>
      <c r="J33" s="314"/>
      <c r="K33" s="314"/>
      <c r="L33" s="314"/>
      <c r="M33" s="314"/>
      <c r="N33" s="314"/>
      <c r="O33" s="314"/>
      <c r="P33" s="314" t="s">
        <v>122</v>
      </c>
    </row>
    <row r="34" spans="2:16" ht="14.25" hidden="1" customHeight="1">
      <c r="B34" s="310" t="s">
        <v>170</v>
      </c>
      <c r="C34" s="310"/>
      <c r="D34" s="310"/>
      <c r="E34" s="310"/>
      <c r="F34" s="310"/>
      <c r="G34" s="310"/>
      <c r="H34" s="310"/>
      <c r="I34" s="310"/>
      <c r="J34" s="310"/>
      <c r="K34" s="310"/>
      <c r="L34" s="310"/>
      <c r="M34" s="310"/>
      <c r="N34" s="310"/>
      <c r="O34" s="310"/>
      <c r="P34" s="310"/>
    </row>
    <row r="35" spans="2:16" hidden="1">
      <c r="B35" s="310"/>
      <c r="C35" s="310"/>
      <c r="D35" s="310"/>
      <c r="E35" s="310"/>
      <c r="F35" s="310"/>
      <c r="G35" s="310"/>
      <c r="H35" s="310"/>
      <c r="I35" s="310"/>
      <c r="J35" s="310"/>
      <c r="K35" s="310"/>
      <c r="L35" s="310"/>
      <c r="M35" s="310"/>
      <c r="N35" s="310"/>
      <c r="O35" s="310"/>
      <c r="P35" s="310"/>
    </row>
    <row r="36" spans="2:16">
      <c r="B36" s="309" t="s">
        <v>189</v>
      </c>
      <c r="C36" s="310"/>
      <c r="D36" s="310"/>
      <c r="E36" s="310"/>
      <c r="F36" s="310"/>
      <c r="G36" s="310"/>
      <c r="H36" s="310"/>
      <c r="I36" s="310"/>
      <c r="J36" s="310"/>
      <c r="K36" s="310"/>
      <c r="L36" s="310"/>
      <c r="M36" s="310"/>
      <c r="N36" s="310"/>
      <c r="O36" s="310"/>
      <c r="P36" s="310" t="s">
        <v>122</v>
      </c>
    </row>
    <row r="37" spans="2:16">
      <c r="B37" s="310" t="s">
        <v>170</v>
      </c>
      <c r="C37" s="310"/>
      <c r="D37" s="310"/>
      <c r="E37" s="310"/>
      <c r="F37" s="310"/>
      <c r="G37" s="310"/>
      <c r="H37" s="310"/>
      <c r="I37" s="310"/>
      <c r="J37" s="310"/>
      <c r="K37" s="310"/>
      <c r="L37" s="310"/>
      <c r="M37" s="310"/>
      <c r="N37" s="310"/>
      <c r="O37" s="310"/>
      <c r="P37" s="310"/>
    </row>
    <row r="38" spans="2:16">
      <c r="B38" s="310"/>
      <c r="C38" s="310"/>
      <c r="D38" s="310"/>
      <c r="E38" s="310"/>
      <c r="F38" s="310"/>
      <c r="G38" s="310"/>
      <c r="H38" s="310"/>
      <c r="I38" s="310"/>
      <c r="J38" s="310"/>
      <c r="K38" s="310"/>
      <c r="L38" s="310"/>
      <c r="M38" s="310"/>
      <c r="N38" s="310"/>
      <c r="O38" s="310"/>
      <c r="P38" s="310"/>
    </row>
  </sheetData>
  <mergeCells count="13">
    <mergeCell ref="B36:P38"/>
    <mergeCell ref="B8:AA8"/>
    <mergeCell ref="B10:B11"/>
    <mergeCell ref="Z10:AA11"/>
    <mergeCell ref="B33:P35"/>
    <mergeCell ref="B9:AA9"/>
    <mergeCell ref="S10:S11"/>
    <mergeCell ref="T10:T11"/>
    <mergeCell ref="U10:U11"/>
    <mergeCell ref="V10:V11"/>
    <mergeCell ref="W10:W11"/>
    <mergeCell ref="X10:X11"/>
    <mergeCell ref="Y10:Y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M130"/>
  <sheetViews>
    <sheetView topLeftCell="A65" zoomScaleNormal="100" workbookViewId="0">
      <selection activeCell="B79" sqref="B79:B80"/>
    </sheetView>
  </sheetViews>
  <sheetFormatPr baseColWidth="10" defaultColWidth="11.44140625" defaultRowHeight="13.8"/>
  <cols>
    <col min="1" max="1" width="4.109375" style="13" customWidth="1"/>
    <col min="2" max="2" width="21.44140625" style="13" customWidth="1"/>
    <col min="3" max="8" width="13.88671875" style="13" customWidth="1"/>
    <col min="9" max="9" width="15.6640625" style="13" customWidth="1"/>
    <col min="10" max="10" width="3.109375" style="13" customWidth="1"/>
    <col min="11" max="11" width="11.44140625" style="13"/>
    <col min="12" max="12" width="12.44140625" style="13" bestFit="1" customWidth="1"/>
    <col min="13" max="13" width="14.109375" style="13" bestFit="1" customWidth="1"/>
    <col min="14" max="14" width="11.44140625" style="13"/>
    <col min="15" max="15" width="14.109375" style="13" bestFit="1" customWidth="1"/>
    <col min="16" max="16384" width="11.44140625" style="13"/>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2" customFormat="1" ht="22.5" customHeight="1">
      <c r="B8" s="299" t="s">
        <v>193</v>
      </c>
      <c r="C8" s="300"/>
      <c r="D8" s="300"/>
      <c r="E8" s="300"/>
      <c r="F8" s="300"/>
      <c r="G8" s="300"/>
      <c r="H8" s="300"/>
      <c r="I8" s="301"/>
      <c r="K8" s="37"/>
    </row>
    <row r="9" spans="2:11" s="32" customFormat="1" ht="15" customHeight="1">
      <c r="B9" s="302" t="s">
        <v>6</v>
      </c>
      <c r="C9" s="303" t="s">
        <v>58</v>
      </c>
      <c r="D9" s="304" t="s">
        <v>78</v>
      </c>
      <c r="E9" s="305"/>
      <c r="F9" s="306"/>
      <c r="G9" s="307" t="s">
        <v>79</v>
      </c>
      <c r="H9" s="303" t="s">
        <v>56</v>
      </c>
      <c r="I9" s="312" t="s">
        <v>80</v>
      </c>
      <c r="K9" s="37"/>
    </row>
    <row r="10" spans="2:11" s="32" customFormat="1" ht="24" customHeight="1">
      <c r="B10" s="302"/>
      <c r="C10" s="303"/>
      <c r="D10" s="68" t="s">
        <v>52</v>
      </c>
      <c r="E10" s="70" t="s">
        <v>53</v>
      </c>
      <c r="F10" s="69" t="s">
        <v>54</v>
      </c>
      <c r="G10" s="307"/>
      <c r="H10" s="303"/>
      <c r="I10" s="312"/>
    </row>
    <row r="11" spans="2:11" s="32" customFormat="1">
      <c r="B11" s="319" t="s">
        <v>171</v>
      </c>
      <c r="C11" s="320"/>
      <c r="D11" s="320"/>
      <c r="E11" s="320"/>
      <c r="F11" s="320"/>
      <c r="G11" s="320"/>
      <c r="H11" s="320"/>
      <c r="I11" s="321"/>
    </row>
    <row r="12" spans="2:11" s="32" customFormat="1" ht="10.199999999999999">
      <c r="B12" s="161" t="s">
        <v>184</v>
      </c>
      <c r="C12" s="156" t="s">
        <v>130</v>
      </c>
      <c r="D12" s="145">
        <v>35</v>
      </c>
      <c r="E12" s="145">
        <v>67</v>
      </c>
      <c r="F12" s="145">
        <v>7</v>
      </c>
      <c r="G12" s="145">
        <v>347</v>
      </c>
      <c r="H12" s="145">
        <v>148</v>
      </c>
      <c r="I12" s="145">
        <v>604</v>
      </c>
    </row>
    <row r="13" spans="2:11" s="32" customFormat="1" ht="9" customHeight="1">
      <c r="B13" s="160" t="s">
        <v>125</v>
      </c>
      <c r="C13" s="154" t="s">
        <v>62</v>
      </c>
      <c r="D13" s="144">
        <v>49</v>
      </c>
      <c r="E13" s="144">
        <v>91</v>
      </c>
      <c r="F13" s="144">
        <v>17</v>
      </c>
      <c r="G13" s="144">
        <v>484</v>
      </c>
      <c r="H13" s="144">
        <v>100</v>
      </c>
      <c r="I13" s="144">
        <v>741</v>
      </c>
    </row>
    <row r="14" spans="2:11" s="32" customFormat="1" ht="9" customHeight="1">
      <c r="B14" s="161" t="s">
        <v>1</v>
      </c>
      <c r="C14" s="156" t="s">
        <v>63</v>
      </c>
      <c r="D14" s="145">
        <v>70</v>
      </c>
      <c r="E14" s="145">
        <v>238</v>
      </c>
      <c r="F14" s="145">
        <v>17</v>
      </c>
      <c r="G14" s="145">
        <v>783</v>
      </c>
      <c r="H14" s="145">
        <v>124</v>
      </c>
      <c r="I14" s="145">
        <v>1232</v>
      </c>
    </row>
    <row r="15" spans="2:11" s="32" customFormat="1" ht="9" customHeight="1">
      <c r="B15" s="162" t="s">
        <v>49</v>
      </c>
      <c r="C15" s="154" t="s">
        <v>64</v>
      </c>
      <c r="D15" s="144">
        <v>35</v>
      </c>
      <c r="E15" s="144">
        <v>118</v>
      </c>
      <c r="F15" s="144">
        <v>7</v>
      </c>
      <c r="G15" s="144">
        <v>396</v>
      </c>
      <c r="H15" s="144">
        <v>179</v>
      </c>
      <c r="I15" s="144">
        <v>735</v>
      </c>
    </row>
    <row r="16" spans="2:11" s="32" customFormat="1" ht="9" customHeight="1">
      <c r="B16" s="161" t="s">
        <v>152</v>
      </c>
      <c r="C16" s="156" t="s">
        <v>153</v>
      </c>
      <c r="D16" s="145">
        <v>35</v>
      </c>
      <c r="E16" s="145">
        <v>64</v>
      </c>
      <c r="F16" s="145">
        <v>7</v>
      </c>
      <c r="G16" s="145">
        <v>253</v>
      </c>
      <c r="H16" s="145">
        <v>60</v>
      </c>
      <c r="I16" s="150">
        <v>419</v>
      </c>
    </row>
    <row r="17" spans="2:9" s="32" customFormat="1" ht="9" customHeight="1">
      <c r="B17" s="160" t="s">
        <v>18</v>
      </c>
      <c r="C17" s="154" t="s">
        <v>65</v>
      </c>
      <c r="D17" s="144">
        <v>49</v>
      </c>
      <c r="E17" s="144">
        <v>86</v>
      </c>
      <c r="F17" s="144">
        <v>10</v>
      </c>
      <c r="G17" s="144">
        <v>347</v>
      </c>
      <c r="H17" s="144">
        <v>148</v>
      </c>
      <c r="I17" s="144">
        <v>640</v>
      </c>
    </row>
    <row r="18" spans="2:9" s="32" customFormat="1" ht="9" customHeight="1">
      <c r="B18" s="161" t="s">
        <v>76</v>
      </c>
      <c r="C18" s="156" t="s">
        <v>66</v>
      </c>
      <c r="D18" s="145">
        <v>112</v>
      </c>
      <c r="E18" s="145">
        <v>331</v>
      </c>
      <c r="F18" s="145">
        <v>10</v>
      </c>
      <c r="G18" s="145">
        <v>997</v>
      </c>
      <c r="H18" s="145">
        <v>100</v>
      </c>
      <c r="I18" s="150">
        <v>1550</v>
      </c>
    </row>
    <row r="19" spans="2:9" s="32" customFormat="1" ht="9" customHeight="1">
      <c r="B19" s="160" t="s">
        <v>126</v>
      </c>
      <c r="C19" s="154" t="s">
        <v>67</v>
      </c>
      <c r="D19" s="144">
        <v>182</v>
      </c>
      <c r="E19" s="144">
        <v>437</v>
      </c>
      <c r="F19" s="144">
        <v>10</v>
      </c>
      <c r="G19" s="144">
        <v>1993</v>
      </c>
      <c r="H19" s="144">
        <v>300</v>
      </c>
      <c r="I19" s="144">
        <v>2922</v>
      </c>
    </row>
    <row r="20" spans="2:9" s="32" customFormat="1" ht="9" customHeight="1">
      <c r="B20" s="161" t="s">
        <v>2</v>
      </c>
      <c r="C20" s="156" t="s">
        <v>68</v>
      </c>
      <c r="D20" s="145">
        <v>35</v>
      </c>
      <c r="E20" s="145">
        <v>94</v>
      </c>
      <c r="F20" s="145">
        <v>14</v>
      </c>
      <c r="G20" s="145">
        <v>239</v>
      </c>
      <c r="H20" s="145">
        <v>30</v>
      </c>
      <c r="I20" s="150">
        <v>412</v>
      </c>
    </row>
    <row r="21" spans="2:9" s="32" customFormat="1" ht="9" customHeight="1">
      <c r="B21" s="163" t="s">
        <v>3</v>
      </c>
      <c r="C21" s="157" t="s">
        <v>69</v>
      </c>
      <c r="D21" s="148">
        <v>28</v>
      </c>
      <c r="E21" s="148">
        <v>80</v>
      </c>
      <c r="F21" s="148">
        <v>10</v>
      </c>
      <c r="G21" s="148">
        <v>406</v>
      </c>
      <c r="H21" s="148">
        <v>68</v>
      </c>
      <c r="I21" s="144">
        <v>592</v>
      </c>
    </row>
    <row r="22" spans="2:9" s="32" customFormat="1" ht="9" customHeight="1">
      <c r="B22" s="164" t="s">
        <v>187</v>
      </c>
      <c r="C22" s="158" t="s">
        <v>188</v>
      </c>
      <c r="D22" s="150">
        <v>84</v>
      </c>
      <c r="E22" s="150">
        <v>279</v>
      </c>
      <c r="F22" s="150">
        <v>17</v>
      </c>
      <c r="G22" s="150">
        <v>458</v>
      </c>
      <c r="H22" s="150">
        <v>96</v>
      </c>
      <c r="I22" s="150">
        <v>934</v>
      </c>
    </row>
    <row r="23" spans="2:9" s="32" customFormat="1" ht="9" customHeight="1">
      <c r="B23" s="163" t="s">
        <v>127</v>
      </c>
      <c r="C23" s="157" t="s">
        <v>70</v>
      </c>
      <c r="D23" s="148">
        <v>84</v>
      </c>
      <c r="E23" s="148">
        <v>279</v>
      </c>
      <c r="F23" s="148">
        <v>17</v>
      </c>
      <c r="G23" s="148">
        <v>1374</v>
      </c>
      <c r="H23" s="148">
        <v>168</v>
      </c>
      <c r="I23" s="144">
        <v>1922</v>
      </c>
    </row>
    <row r="24" spans="2:9" s="32" customFormat="1" ht="9" customHeight="1">
      <c r="B24" s="164" t="s">
        <v>7</v>
      </c>
      <c r="C24" s="158" t="s">
        <v>71</v>
      </c>
      <c r="D24" s="150">
        <v>35</v>
      </c>
      <c r="E24" s="150">
        <v>85</v>
      </c>
      <c r="F24" s="150">
        <v>7</v>
      </c>
      <c r="G24" s="150">
        <v>220</v>
      </c>
      <c r="H24" s="150">
        <v>40</v>
      </c>
      <c r="I24" s="150">
        <v>387</v>
      </c>
    </row>
    <row r="25" spans="2:9" s="32" customFormat="1" ht="9" customHeight="1">
      <c r="B25" s="163" t="s">
        <v>8</v>
      </c>
      <c r="C25" s="157" t="s">
        <v>72</v>
      </c>
      <c r="D25" s="148">
        <v>49</v>
      </c>
      <c r="E25" s="148">
        <v>209</v>
      </c>
      <c r="F25" s="148">
        <v>24</v>
      </c>
      <c r="G25" s="148">
        <v>635</v>
      </c>
      <c r="H25" s="148">
        <v>176</v>
      </c>
      <c r="I25" s="144">
        <v>1093</v>
      </c>
    </row>
    <row r="26" spans="2:9" s="32" customFormat="1" ht="9" customHeight="1">
      <c r="B26" s="165" t="s">
        <v>9</v>
      </c>
      <c r="C26" s="158" t="s">
        <v>73</v>
      </c>
      <c r="D26" s="150">
        <v>35</v>
      </c>
      <c r="E26" s="150">
        <v>126</v>
      </c>
      <c r="F26" s="150">
        <v>17</v>
      </c>
      <c r="G26" s="150">
        <v>434</v>
      </c>
      <c r="H26" s="150">
        <v>100</v>
      </c>
      <c r="I26" s="150">
        <v>712</v>
      </c>
    </row>
    <row r="27" spans="2:9" s="32" customFormat="1" ht="9" customHeight="1">
      <c r="B27" s="163" t="s">
        <v>128</v>
      </c>
      <c r="C27" s="157" t="s">
        <v>74</v>
      </c>
      <c r="D27" s="148">
        <v>49</v>
      </c>
      <c r="E27" s="148">
        <v>98</v>
      </c>
      <c r="F27" s="148">
        <v>7</v>
      </c>
      <c r="G27" s="148">
        <v>399</v>
      </c>
      <c r="H27" s="148">
        <v>60</v>
      </c>
      <c r="I27" s="144">
        <v>613</v>
      </c>
    </row>
    <row r="28" spans="2:9" s="32" customFormat="1" ht="9" customHeight="1">
      <c r="B28" s="165" t="s">
        <v>90</v>
      </c>
      <c r="C28" s="158" t="s">
        <v>91</v>
      </c>
      <c r="D28" s="150">
        <v>35</v>
      </c>
      <c r="E28" s="150">
        <v>84</v>
      </c>
      <c r="F28" s="150">
        <v>7</v>
      </c>
      <c r="G28" s="150">
        <v>245</v>
      </c>
      <c r="H28" s="150">
        <v>36</v>
      </c>
      <c r="I28" s="150">
        <v>407</v>
      </c>
    </row>
    <row r="29" spans="2:9" s="32" customFormat="1" ht="9" customHeight="1">
      <c r="B29" s="163" t="s">
        <v>88</v>
      </c>
      <c r="C29" s="157" t="s">
        <v>89</v>
      </c>
      <c r="D29" s="148">
        <v>28</v>
      </c>
      <c r="E29" s="148">
        <v>40</v>
      </c>
      <c r="F29" s="148">
        <v>7</v>
      </c>
      <c r="G29" s="148">
        <v>208</v>
      </c>
      <c r="H29" s="148">
        <v>38</v>
      </c>
      <c r="I29" s="144">
        <v>321</v>
      </c>
    </row>
    <row r="30" spans="2:9" s="32" customFormat="1" ht="9" customHeight="1">
      <c r="B30" s="165" t="s">
        <v>10</v>
      </c>
      <c r="C30" s="158" t="s">
        <v>75</v>
      </c>
      <c r="D30" s="150">
        <v>42</v>
      </c>
      <c r="E30" s="150">
        <v>90</v>
      </c>
      <c r="F30" s="150">
        <v>14</v>
      </c>
      <c r="G30" s="150">
        <v>499</v>
      </c>
      <c r="H30" s="150">
        <v>100</v>
      </c>
      <c r="I30" s="150">
        <v>745</v>
      </c>
    </row>
    <row r="31" spans="2:9" s="32" customFormat="1" ht="9" customHeight="1">
      <c r="B31" s="288" t="s">
        <v>150</v>
      </c>
      <c r="C31" s="289"/>
      <c r="D31" s="286">
        <v>1071</v>
      </c>
      <c r="E31" s="286">
        <v>2896</v>
      </c>
      <c r="F31" s="286">
        <v>226</v>
      </c>
      <c r="G31" s="286">
        <v>10717</v>
      </c>
      <c r="H31" s="286">
        <v>2071</v>
      </c>
      <c r="I31" s="286">
        <v>16981</v>
      </c>
    </row>
    <row r="32" spans="2:9" s="32" customFormat="1">
      <c r="B32" s="319" t="s">
        <v>147</v>
      </c>
      <c r="C32" s="320"/>
      <c r="D32" s="320"/>
      <c r="E32" s="320"/>
      <c r="F32" s="320"/>
      <c r="G32" s="320"/>
      <c r="H32" s="320"/>
      <c r="I32" s="321"/>
    </row>
    <row r="33" spans="1:247" s="32" customFormat="1" ht="9" customHeight="1">
      <c r="B33" s="167" t="s">
        <v>129</v>
      </c>
      <c r="C33" s="154" t="s">
        <v>130</v>
      </c>
      <c r="D33" s="144">
        <v>14</v>
      </c>
      <c r="E33" s="144">
        <v>28</v>
      </c>
      <c r="F33" s="144">
        <v>0</v>
      </c>
      <c r="G33" s="144">
        <v>371</v>
      </c>
      <c r="H33" s="144">
        <v>0</v>
      </c>
      <c r="I33" s="144">
        <v>413</v>
      </c>
    </row>
    <row r="34" spans="1:247" s="32" customFormat="1" ht="9" customHeight="1">
      <c r="B34" s="168" t="s">
        <v>131</v>
      </c>
      <c r="C34" s="156" t="s">
        <v>132</v>
      </c>
      <c r="D34" s="145">
        <v>42</v>
      </c>
      <c r="E34" s="145">
        <v>135</v>
      </c>
      <c r="F34" s="145">
        <v>7</v>
      </c>
      <c r="G34" s="145">
        <v>634</v>
      </c>
      <c r="H34" s="145">
        <v>0</v>
      </c>
      <c r="I34" s="146">
        <v>818</v>
      </c>
    </row>
    <row r="35" spans="1:247" s="32" customFormat="1" ht="9" customHeight="1">
      <c r="B35" s="169" t="s">
        <v>133</v>
      </c>
      <c r="C35" s="154" t="s">
        <v>134</v>
      </c>
      <c r="D35" s="144">
        <v>56</v>
      </c>
      <c r="E35" s="144">
        <v>230</v>
      </c>
      <c r="F35" s="144">
        <v>7</v>
      </c>
      <c r="G35" s="144">
        <v>919</v>
      </c>
      <c r="H35" s="144">
        <v>0</v>
      </c>
      <c r="I35" s="147">
        <v>1212</v>
      </c>
    </row>
    <row r="36" spans="1:247" s="32" customFormat="1" ht="9" customHeight="1">
      <c r="B36" s="168" t="s">
        <v>135</v>
      </c>
      <c r="C36" s="156" t="s">
        <v>136</v>
      </c>
      <c r="D36" s="145">
        <v>70</v>
      </c>
      <c r="E36" s="145">
        <v>434</v>
      </c>
      <c r="F36" s="145">
        <v>20</v>
      </c>
      <c r="G36" s="145">
        <v>1500</v>
      </c>
      <c r="H36" s="145">
        <v>148</v>
      </c>
      <c r="I36" s="151">
        <v>2172</v>
      </c>
    </row>
    <row r="37" spans="1:247" s="32" customFormat="1" ht="9" customHeight="1">
      <c r="B37" s="167" t="s">
        <v>137</v>
      </c>
      <c r="C37" s="154" t="s">
        <v>138</v>
      </c>
      <c r="D37" s="144">
        <v>35</v>
      </c>
      <c r="E37" s="144">
        <v>220</v>
      </c>
      <c r="F37" s="144">
        <v>7</v>
      </c>
      <c r="G37" s="144">
        <v>466</v>
      </c>
      <c r="H37" s="144">
        <v>0</v>
      </c>
      <c r="I37" s="147">
        <v>728</v>
      </c>
    </row>
    <row r="38" spans="1:247" s="32" customFormat="1" ht="9" customHeight="1">
      <c r="B38" s="168" t="s">
        <v>139</v>
      </c>
      <c r="C38" s="156" t="s">
        <v>140</v>
      </c>
      <c r="D38" s="145">
        <v>49</v>
      </c>
      <c r="E38" s="145">
        <v>251</v>
      </c>
      <c r="F38" s="145">
        <v>14</v>
      </c>
      <c r="G38" s="145">
        <v>461</v>
      </c>
      <c r="H38" s="145">
        <v>0</v>
      </c>
      <c r="I38" s="151">
        <v>775</v>
      </c>
    </row>
    <row r="39" spans="1:247" s="32" customFormat="1" ht="9" customHeight="1">
      <c r="B39" s="167" t="s">
        <v>141</v>
      </c>
      <c r="C39" s="154" t="s">
        <v>142</v>
      </c>
      <c r="D39" s="144">
        <v>14</v>
      </c>
      <c r="E39" s="144">
        <v>35</v>
      </c>
      <c r="F39" s="144">
        <v>0</v>
      </c>
      <c r="G39" s="144">
        <v>125</v>
      </c>
      <c r="H39" s="144">
        <v>0</v>
      </c>
      <c r="I39" s="147">
        <v>174</v>
      </c>
    </row>
    <row r="40" spans="1:247" s="32" customFormat="1" ht="9" customHeight="1">
      <c r="B40" s="170" t="s">
        <v>150</v>
      </c>
      <c r="C40" s="171"/>
      <c r="D40" s="172">
        <v>280</v>
      </c>
      <c r="E40" s="172">
        <v>1333</v>
      </c>
      <c r="F40" s="172">
        <v>55</v>
      </c>
      <c r="G40" s="172">
        <v>4476</v>
      </c>
      <c r="H40" s="172">
        <v>148</v>
      </c>
      <c r="I40" s="173">
        <v>6292</v>
      </c>
    </row>
    <row r="41" spans="1:247" s="67" customFormat="1" ht="18" customHeight="1">
      <c r="A41" s="44"/>
      <c r="B41" s="85" t="s">
        <v>143</v>
      </c>
      <c r="C41" s="101"/>
      <c r="D41" s="102">
        <v>1351</v>
      </c>
      <c r="E41" s="102">
        <v>4229</v>
      </c>
      <c r="F41" s="102">
        <v>281</v>
      </c>
      <c r="G41" s="102">
        <v>15193</v>
      </c>
      <c r="H41" s="102">
        <v>2219</v>
      </c>
      <c r="I41" s="103">
        <v>23273</v>
      </c>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c r="HS41" s="32"/>
      <c r="HT41" s="32"/>
      <c r="HU41" s="32"/>
      <c r="HV41" s="32"/>
      <c r="HW41" s="32"/>
      <c r="HX41" s="32"/>
      <c r="HY41" s="32"/>
      <c r="HZ41" s="32"/>
      <c r="IA41" s="32"/>
      <c r="IB41" s="32"/>
      <c r="IC41" s="32"/>
      <c r="ID41" s="32"/>
      <c r="IE41" s="32"/>
      <c r="IF41" s="32"/>
      <c r="IG41" s="32"/>
      <c r="IH41" s="32"/>
      <c r="II41" s="32"/>
      <c r="IJ41" s="32"/>
      <c r="IK41" s="32"/>
      <c r="IL41" s="32"/>
      <c r="IM41" s="32"/>
    </row>
    <row r="42" spans="1:247" ht="22.5" customHeight="1">
      <c r="B42" s="318" t="str">
        <f>'Oferta de Juegos'!B43:H43</f>
        <v xml:space="preserve">Al 31-12-2019 
</v>
      </c>
      <c r="C42" s="318"/>
      <c r="D42" s="318"/>
      <c r="E42" s="318"/>
      <c r="F42" s="318"/>
      <c r="G42" s="318"/>
      <c r="H42" s="318"/>
      <c r="I42" s="36"/>
    </row>
    <row r="43" spans="1:247" s="32" customFormat="1" ht="22.5" customHeight="1">
      <c r="B43" s="299" t="s">
        <v>194</v>
      </c>
      <c r="C43" s="300"/>
      <c r="D43" s="300"/>
      <c r="E43" s="300"/>
      <c r="F43" s="300"/>
      <c r="G43" s="300"/>
      <c r="H43" s="301"/>
      <c r="I43" s="71"/>
      <c r="J43" s="37"/>
    </row>
    <row r="44" spans="1:247" s="32" customFormat="1" ht="15" customHeight="1">
      <c r="B44" s="317" t="s">
        <v>6</v>
      </c>
      <c r="C44" s="303" t="s">
        <v>58</v>
      </c>
      <c r="D44" s="304" t="s">
        <v>78</v>
      </c>
      <c r="E44" s="305"/>
      <c r="F44" s="306"/>
      <c r="G44" s="303" t="s">
        <v>79</v>
      </c>
      <c r="H44" s="308" t="s">
        <v>56</v>
      </c>
      <c r="I44" s="322"/>
      <c r="J44" s="37"/>
    </row>
    <row r="45" spans="1:247" s="32" customFormat="1" ht="24" customHeight="1">
      <c r="B45" s="317"/>
      <c r="C45" s="303"/>
      <c r="D45" s="68" t="s">
        <v>52</v>
      </c>
      <c r="E45" s="70" t="s">
        <v>53</v>
      </c>
      <c r="F45" s="69" t="s">
        <v>54</v>
      </c>
      <c r="G45" s="303"/>
      <c r="H45" s="308"/>
      <c r="I45" s="322"/>
      <c r="J45" s="37"/>
    </row>
    <row r="46" spans="1:247" s="32" customFormat="1" ht="15" customHeight="1">
      <c r="B46" s="319" t="s">
        <v>171</v>
      </c>
      <c r="C46" s="320"/>
      <c r="D46" s="320"/>
      <c r="E46" s="320"/>
      <c r="F46" s="320"/>
      <c r="G46" s="320"/>
      <c r="H46" s="321"/>
      <c r="I46" s="104"/>
    </row>
    <row r="47" spans="1:247" s="32" customFormat="1" ht="15" customHeight="1">
      <c r="B47" s="168" t="s">
        <v>184</v>
      </c>
      <c r="C47" s="156" t="s">
        <v>130</v>
      </c>
      <c r="D47" s="145">
        <v>18622.119815668204</v>
      </c>
      <c r="E47" s="145">
        <v>24262.03659123736</v>
      </c>
      <c r="F47" s="145">
        <v>16911.520737327188</v>
      </c>
      <c r="G47" s="145">
        <v>51337.585479222835</v>
      </c>
      <c r="H47" s="146">
        <v>714.65780296425453</v>
      </c>
      <c r="I47" s="104"/>
    </row>
    <row r="48" spans="1:247" s="32" customFormat="1" ht="9" customHeight="1">
      <c r="B48" s="167" t="s">
        <v>125</v>
      </c>
      <c r="C48" s="154" t="s">
        <v>62</v>
      </c>
      <c r="D48" s="144">
        <v>34017.774851876231</v>
      </c>
      <c r="E48" s="144">
        <v>18948.493442041829</v>
      </c>
      <c r="F48" s="144">
        <v>9298.8614800759005</v>
      </c>
      <c r="G48" s="144">
        <v>61996.344108237805</v>
      </c>
      <c r="H48" s="147">
        <v>0</v>
      </c>
      <c r="I48" s="245"/>
    </row>
    <row r="49" spans="2:9" s="32" customFormat="1" ht="9" customHeight="1">
      <c r="B49" s="168" t="s">
        <v>1</v>
      </c>
      <c r="C49" s="156" t="s">
        <v>63</v>
      </c>
      <c r="D49" s="145">
        <v>25902.119815668204</v>
      </c>
      <c r="E49" s="145">
        <v>21831.261859582544</v>
      </c>
      <c r="F49" s="145">
        <v>4464.8956356736244</v>
      </c>
      <c r="G49" s="145">
        <v>76671.649404688331</v>
      </c>
      <c r="H49" s="146">
        <v>1328.850156087409</v>
      </c>
      <c r="I49" s="245"/>
    </row>
    <row r="50" spans="2:9" s="32" customFormat="1" ht="9" customHeight="1">
      <c r="B50" s="169" t="s">
        <v>49</v>
      </c>
      <c r="C50" s="154" t="s">
        <v>64</v>
      </c>
      <c r="D50" s="144">
        <v>36193.087557603685</v>
      </c>
      <c r="E50" s="144">
        <v>30896.51448879169</v>
      </c>
      <c r="F50" s="144">
        <v>5958.5253456221199</v>
      </c>
      <c r="G50" s="144">
        <v>71221.053111762783</v>
      </c>
      <c r="H50" s="147">
        <v>432.4292665345107</v>
      </c>
      <c r="I50" s="245"/>
    </row>
    <row r="51" spans="2:9" s="32" customFormat="1" ht="9" customHeight="1">
      <c r="B51" s="168" t="s">
        <v>152</v>
      </c>
      <c r="C51" s="156" t="s">
        <v>153</v>
      </c>
      <c r="D51" s="145">
        <v>25736.774193548386</v>
      </c>
      <c r="E51" s="145">
        <v>25973.487903225807</v>
      </c>
      <c r="F51" s="145">
        <v>12288.47926267281</v>
      </c>
      <c r="G51" s="145">
        <v>39876.648348846102</v>
      </c>
      <c r="H51" s="146">
        <v>783.22580645161293</v>
      </c>
      <c r="I51" s="245"/>
    </row>
    <row r="52" spans="2:9" s="32" customFormat="1" ht="9" customHeight="1">
      <c r="B52" s="167" t="s">
        <v>18</v>
      </c>
      <c r="C52" s="154" t="s">
        <v>65</v>
      </c>
      <c r="D52" s="144">
        <v>11835.418038183016</v>
      </c>
      <c r="E52" s="144">
        <v>-471.92423105776442</v>
      </c>
      <c r="F52" s="144">
        <v>2547.5806451612902</v>
      </c>
      <c r="G52" s="144">
        <v>54475.227479780609</v>
      </c>
      <c r="H52" s="147">
        <v>0</v>
      </c>
      <c r="I52" s="245"/>
    </row>
    <row r="53" spans="2:9" s="32" customFormat="1" ht="9" customHeight="1">
      <c r="B53" s="168" t="s">
        <v>76</v>
      </c>
      <c r="C53" s="156" t="s">
        <v>66</v>
      </c>
      <c r="D53" s="145">
        <v>38023.761520737324</v>
      </c>
      <c r="E53" s="145">
        <v>50099.585907806257</v>
      </c>
      <c r="F53" s="145">
        <v>27381.612903225807</v>
      </c>
      <c r="G53" s="145">
        <v>79916.43776490762</v>
      </c>
      <c r="H53" s="146">
        <v>0</v>
      </c>
      <c r="I53" s="245"/>
    </row>
    <row r="54" spans="2:9" s="32" customFormat="1" ht="9" customHeight="1">
      <c r="B54" s="167" t="s">
        <v>126</v>
      </c>
      <c r="C54" s="154" t="s">
        <v>67</v>
      </c>
      <c r="D54" s="144">
        <v>124917.22793335696</v>
      </c>
      <c r="E54" s="144">
        <v>136100.49457444451</v>
      </c>
      <c r="F54" s="144">
        <v>79468.548387096773</v>
      </c>
      <c r="G54" s="144">
        <v>90872.902675493257</v>
      </c>
      <c r="H54" s="147">
        <v>474.7043010752688</v>
      </c>
      <c r="I54" s="245"/>
    </row>
    <row r="55" spans="2:9" s="32" customFormat="1" ht="9" customHeight="1">
      <c r="B55" s="168" t="s">
        <v>2</v>
      </c>
      <c r="C55" s="156" t="s">
        <v>68</v>
      </c>
      <c r="D55" s="145">
        <v>14336.866359447005</v>
      </c>
      <c r="E55" s="145">
        <v>23634.900480439257</v>
      </c>
      <c r="F55" s="145">
        <v>746.54377880184336</v>
      </c>
      <c r="G55" s="145">
        <v>54503.022810095827</v>
      </c>
      <c r="H55" s="146">
        <v>0</v>
      </c>
      <c r="I55" s="245"/>
    </row>
    <row r="56" spans="2:9" s="32" customFormat="1" ht="9" customHeight="1">
      <c r="B56" s="182" t="s">
        <v>3</v>
      </c>
      <c r="C56" s="157" t="s">
        <v>69</v>
      </c>
      <c r="D56" s="148">
        <v>11064.285714285714</v>
      </c>
      <c r="E56" s="148">
        <v>40268.145161290326</v>
      </c>
      <c r="F56" s="148">
        <v>-3424.1935483870966</v>
      </c>
      <c r="G56" s="148">
        <v>63316.717543302082</v>
      </c>
      <c r="H56" s="149">
        <v>0</v>
      </c>
      <c r="I56" s="245"/>
    </row>
    <row r="57" spans="2:9" s="32" customFormat="1" ht="9" customHeight="1">
      <c r="B57" s="185" t="s">
        <v>187</v>
      </c>
      <c r="C57" s="158" t="s">
        <v>188</v>
      </c>
      <c r="D57" s="150">
        <v>9455.4531490015361</v>
      </c>
      <c r="E57" s="150">
        <v>11161.278760550353</v>
      </c>
      <c r="F57" s="150">
        <v>7699.2409867172673</v>
      </c>
      <c r="G57" s="150">
        <v>34356.835681081844</v>
      </c>
      <c r="H57" s="151">
        <v>249.53797043010752</v>
      </c>
      <c r="I57" s="245"/>
    </row>
    <row r="58" spans="2:9" s="32" customFormat="1" ht="9" customHeight="1">
      <c r="B58" s="182" t="s">
        <v>127</v>
      </c>
      <c r="C58" s="157" t="s">
        <v>70</v>
      </c>
      <c r="D58" s="148">
        <v>11806.259600614439</v>
      </c>
      <c r="E58" s="148">
        <v>16504.983235056076</v>
      </c>
      <c r="F58" s="148">
        <v>9265.0853889943082</v>
      </c>
      <c r="G58" s="148">
        <v>69790.184767807674</v>
      </c>
      <c r="H58" s="149">
        <v>1771.193356374808</v>
      </c>
      <c r="I58" s="245"/>
    </row>
    <row r="59" spans="2:9" s="32" customFormat="1" ht="9" customHeight="1">
      <c r="B59" s="185" t="s">
        <v>7</v>
      </c>
      <c r="C59" s="158" t="s">
        <v>71</v>
      </c>
      <c r="D59" s="150">
        <v>14703.225806451614</v>
      </c>
      <c r="E59" s="150">
        <v>47081.404174573057</v>
      </c>
      <c r="F59" s="150">
        <v>22035.714285714286</v>
      </c>
      <c r="G59" s="150">
        <v>32736.043548387097</v>
      </c>
      <c r="H59" s="151">
        <v>0</v>
      </c>
      <c r="I59" s="245"/>
    </row>
    <row r="60" spans="2:9" s="32" customFormat="1" ht="9" customHeight="1">
      <c r="B60" s="182" t="s">
        <v>8</v>
      </c>
      <c r="C60" s="157" t="s">
        <v>72</v>
      </c>
      <c r="D60" s="148">
        <v>10778.472679394339</v>
      </c>
      <c r="E60" s="148">
        <v>9812.1697792869272</v>
      </c>
      <c r="F60" s="148">
        <v>2873.1182795698924</v>
      </c>
      <c r="G60" s="148">
        <v>83804.902057404121</v>
      </c>
      <c r="H60" s="149">
        <v>71.728372434017601</v>
      </c>
      <c r="I60" s="245"/>
    </row>
    <row r="61" spans="2:9" s="32" customFormat="1" ht="9" customHeight="1">
      <c r="B61" s="212" t="s">
        <v>9</v>
      </c>
      <c r="C61" s="158" t="s">
        <v>73</v>
      </c>
      <c r="D61" s="150">
        <v>9140.0921658986172</v>
      </c>
      <c r="E61" s="150">
        <v>8297.785458269329</v>
      </c>
      <c r="F61" s="150">
        <v>203.03605313092979</v>
      </c>
      <c r="G61" s="150">
        <v>73152.424483424998</v>
      </c>
      <c r="H61" s="151">
        <v>0</v>
      </c>
      <c r="I61" s="245"/>
    </row>
    <row r="62" spans="2:9" s="32" customFormat="1" ht="9" customHeight="1">
      <c r="B62" s="182" t="s">
        <v>128</v>
      </c>
      <c r="C62" s="157" t="s">
        <v>74</v>
      </c>
      <c r="D62" s="148">
        <v>3754.1145490454246</v>
      </c>
      <c r="E62" s="148">
        <v>15232.965766951942</v>
      </c>
      <c r="F62" s="148">
        <v>-661.29032258064512</v>
      </c>
      <c r="G62" s="148">
        <v>60188.938151831193</v>
      </c>
      <c r="H62" s="149">
        <v>0</v>
      </c>
      <c r="I62" s="245"/>
    </row>
    <row r="63" spans="2:9" s="32" customFormat="1" ht="9" customHeight="1">
      <c r="B63" s="212" t="s">
        <v>90</v>
      </c>
      <c r="C63" s="158" t="s">
        <v>91</v>
      </c>
      <c r="D63" s="150">
        <v>9944.2396313364061</v>
      </c>
      <c r="E63" s="150">
        <v>5923.1758832565283</v>
      </c>
      <c r="F63" s="150">
        <v>410.13824884792626</v>
      </c>
      <c r="G63" s="150">
        <v>42053.276892692564</v>
      </c>
      <c r="H63" s="151">
        <v>0</v>
      </c>
      <c r="I63" s="245"/>
    </row>
    <row r="64" spans="2:9" s="32" customFormat="1" ht="9" customHeight="1">
      <c r="B64" s="182" t="s">
        <v>88</v>
      </c>
      <c r="C64" s="157" t="s">
        <v>89</v>
      </c>
      <c r="D64" s="148">
        <v>14293.778801843318</v>
      </c>
      <c r="E64" s="148">
        <v>16003.709677419354</v>
      </c>
      <c r="F64" s="148">
        <v>2663.1336405529955</v>
      </c>
      <c r="G64" s="148">
        <v>57306.619261786604</v>
      </c>
      <c r="H64" s="149">
        <v>0</v>
      </c>
      <c r="I64" s="245"/>
    </row>
    <row r="65" spans="1:247" s="32" customFormat="1" ht="9" customHeight="1">
      <c r="B65" s="212" t="s">
        <v>10</v>
      </c>
      <c r="C65" s="158" t="s">
        <v>75</v>
      </c>
      <c r="D65" s="150">
        <v>16367.895545314901</v>
      </c>
      <c r="E65" s="150">
        <v>25250.734767025089</v>
      </c>
      <c r="F65" s="150">
        <v>2723.5023041474656</v>
      </c>
      <c r="G65" s="150">
        <v>108350.02715107634</v>
      </c>
      <c r="H65" s="151">
        <v>1382.7096774193549</v>
      </c>
      <c r="I65" s="245"/>
    </row>
    <row r="66" spans="1:247" s="32" customFormat="1" ht="9" customHeight="1">
      <c r="B66" s="290" t="s">
        <v>175</v>
      </c>
      <c r="C66" s="289"/>
      <c r="D66" s="286">
        <v>23204.893038382914</v>
      </c>
      <c r="E66" s="286">
        <v>27726.905456852131</v>
      </c>
      <c r="F66" s="286">
        <v>10676.529131177087</v>
      </c>
      <c r="G66" s="286">
        <v>63469.833722201569</v>
      </c>
      <c r="H66" s="287">
        <v>801.00407886348273</v>
      </c>
      <c r="I66" s="104"/>
    </row>
    <row r="67" spans="1:247" s="32" customFormat="1" ht="15" customHeight="1">
      <c r="B67" s="319" t="s">
        <v>147</v>
      </c>
      <c r="C67" s="320"/>
      <c r="D67" s="320"/>
      <c r="E67" s="320"/>
      <c r="F67" s="320"/>
      <c r="G67" s="320"/>
      <c r="H67" s="321"/>
      <c r="I67" s="104"/>
    </row>
    <row r="68" spans="1:247" s="32" customFormat="1" ht="9" customHeight="1">
      <c r="B68" s="167" t="s">
        <v>129</v>
      </c>
      <c r="C68" s="154" t="s">
        <v>130</v>
      </c>
      <c r="D68" s="144">
        <v>11473.502304147465</v>
      </c>
      <c r="E68" s="144">
        <v>13014.337557603687</v>
      </c>
      <c r="F68" s="144">
        <v>0</v>
      </c>
      <c r="G68" s="144">
        <v>32018.962264150945</v>
      </c>
      <c r="H68" s="147">
        <v>0</v>
      </c>
      <c r="I68" s="245"/>
    </row>
    <row r="69" spans="1:247" s="32" customFormat="1" ht="9" customHeight="1">
      <c r="B69" s="168" t="s">
        <v>131</v>
      </c>
      <c r="C69" s="156" t="s">
        <v>132</v>
      </c>
      <c r="D69" s="145">
        <v>20906.682027649771</v>
      </c>
      <c r="E69" s="145">
        <v>16402.916965352448</v>
      </c>
      <c r="F69" s="145">
        <v>1820.2764976958526</v>
      </c>
      <c r="G69" s="145">
        <v>75311.389415386177</v>
      </c>
      <c r="H69" s="146">
        <v>0</v>
      </c>
      <c r="I69" s="245"/>
    </row>
    <row r="70" spans="1:247" s="32" customFormat="1" ht="9" customHeight="1">
      <c r="B70" s="169" t="s">
        <v>133</v>
      </c>
      <c r="C70" s="154" t="s">
        <v>134</v>
      </c>
      <c r="D70" s="144">
        <v>15507.488479262673</v>
      </c>
      <c r="E70" s="144">
        <v>34053.365638148665</v>
      </c>
      <c r="F70" s="144">
        <v>35463.133640552995</v>
      </c>
      <c r="G70" s="144">
        <v>67005.370388571027</v>
      </c>
      <c r="H70" s="147">
        <v>0</v>
      </c>
      <c r="I70" s="245"/>
    </row>
    <row r="71" spans="1:247" s="32" customFormat="1" ht="9" customHeight="1">
      <c r="B71" s="168" t="s">
        <v>135</v>
      </c>
      <c r="C71" s="156" t="s">
        <v>136</v>
      </c>
      <c r="D71" s="145">
        <v>67669.027281105984</v>
      </c>
      <c r="E71" s="145">
        <v>54260.450334473018</v>
      </c>
      <c r="F71" s="145">
        <v>20290.322580645163</v>
      </c>
      <c r="G71" s="145">
        <v>72655.609664731164</v>
      </c>
      <c r="H71" s="146">
        <v>2330.3387750653883</v>
      </c>
      <c r="I71" s="245"/>
    </row>
    <row r="72" spans="1:247" s="32" customFormat="1" ht="9" customHeight="1">
      <c r="B72" s="167" t="s">
        <v>137</v>
      </c>
      <c r="C72" s="154" t="s">
        <v>138</v>
      </c>
      <c r="D72" s="144">
        <v>26191.244239631338</v>
      </c>
      <c r="E72" s="144">
        <v>10869.252492668622</v>
      </c>
      <c r="F72" s="144">
        <v>6460.8294930875572</v>
      </c>
      <c r="G72" s="144">
        <v>45856.006991554757</v>
      </c>
      <c r="H72" s="147">
        <v>0</v>
      </c>
      <c r="I72" s="245"/>
    </row>
    <row r="73" spans="1:247" s="32" customFormat="1" ht="9" customHeight="1">
      <c r="B73" s="168" t="s">
        <v>139</v>
      </c>
      <c r="C73" s="156" t="s">
        <v>140</v>
      </c>
      <c r="D73" s="145">
        <v>23296.576695194206</v>
      </c>
      <c r="E73" s="145">
        <v>13381.925363063874</v>
      </c>
      <c r="F73" s="145">
        <v>5866.3594470046082</v>
      </c>
      <c r="G73" s="145">
        <v>75103.235569239376</v>
      </c>
      <c r="H73" s="146">
        <v>0</v>
      </c>
      <c r="I73" s="245"/>
    </row>
    <row r="74" spans="1:247" s="32" customFormat="1" ht="9" customHeight="1">
      <c r="B74" s="167" t="s">
        <v>141</v>
      </c>
      <c r="C74" s="154" t="s">
        <v>142</v>
      </c>
      <c r="D74" s="144">
        <v>7298.3870967741932</v>
      </c>
      <c r="E74" s="144">
        <v>15979.723502304147</v>
      </c>
      <c r="F74" s="144">
        <v>0</v>
      </c>
      <c r="G74" s="144">
        <v>31041.065806451614</v>
      </c>
      <c r="H74" s="147">
        <v>0</v>
      </c>
      <c r="I74" s="245"/>
    </row>
    <row r="75" spans="1:247" s="32" customFormat="1" ht="9" customHeight="1">
      <c r="B75" s="174" t="s">
        <v>175</v>
      </c>
      <c r="C75" s="175"/>
      <c r="D75" s="176">
        <v>24620.415446252231</v>
      </c>
      <c r="E75" s="176">
        <v>22565.99597908778</v>
      </c>
      <c r="F75" s="176">
        <v>13980.184331797234</v>
      </c>
      <c r="G75" s="176">
        <v>56998.805728583582</v>
      </c>
      <c r="H75" s="173">
        <v>2330.3387750653883</v>
      </c>
      <c r="I75" s="245"/>
    </row>
    <row r="76" spans="1:247" s="67" customFormat="1" ht="18" customHeight="1">
      <c r="A76" s="44"/>
      <c r="B76" s="85" t="s">
        <v>176</v>
      </c>
      <c r="C76" s="101"/>
      <c r="D76" s="102">
        <v>23585.995225116963</v>
      </c>
      <c r="E76" s="102">
        <v>26337.42982822327</v>
      </c>
      <c r="F76" s="102">
        <v>10490.575967359648</v>
      </c>
      <c r="G76" s="102">
        <v>61727.633877765955</v>
      </c>
      <c r="H76" s="103">
        <v>366.89905710910506</v>
      </c>
      <c r="I76" s="72"/>
      <c r="J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2"/>
      <c r="FH76" s="32"/>
      <c r="FI76" s="32"/>
      <c r="FJ76" s="32"/>
      <c r="FK76" s="32"/>
      <c r="FL76" s="32"/>
      <c r="FM76" s="32"/>
      <c r="FN76" s="32"/>
      <c r="FO76" s="32"/>
      <c r="FP76" s="32"/>
      <c r="FQ76" s="32"/>
      <c r="FR76" s="32"/>
      <c r="FS76" s="32"/>
      <c r="FT76" s="32"/>
      <c r="FU76" s="32"/>
      <c r="FV76" s="32"/>
      <c r="FW76" s="32"/>
      <c r="FX76" s="32"/>
      <c r="FY76" s="32"/>
      <c r="FZ76" s="32"/>
      <c r="GA76" s="32"/>
      <c r="GB76" s="32"/>
      <c r="GC76" s="32"/>
      <c r="GD76" s="32"/>
      <c r="GE76" s="32"/>
      <c r="GF76" s="32"/>
      <c r="GG76" s="32"/>
      <c r="GH76" s="32"/>
      <c r="GI76" s="32"/>
      <c r="GJ76" s="32"/>
      <c r="GK76" s="32"/>
      <c r="GL76" s="32"/>
      <c r="GM76" s="32"/>
      <c r="GN76" s="32"/>
      <c r="GO76" s="32"/>
      <c r="GP76" s="32"/>
      <c r="GQ76" s="32"/>
      <c r="GR76" s="32"/>
      <c r="GS76" s="32"/>
      <c r="GT76" s="32"/>
      <c r="GU76" s="32"/>
      <c r="GV76" s="32"/>
      <c r="GW76" s="32"/>
      <c r="GX76" s="32"/>
      <c r="GY76" s="32"/>
      <c r="GZ76" s="32"/>
      <c r="HA76" s="32"/>
      <c r="HB76" s="32"/>
      <c r="HC76" s="32"/>
      <c r="HD76" s="32"/>
      <c r="HE76" s="32"/>
      <c r="HF76" s="32"/>
      <c r="HG76" s="32"/>
      <c r="HH76" s="32"/>
      <c r="HI76" s="32"/>
      <c r="HJ76" s="32"/>
      <c r="HK76" s="32"/>
      <c r="HL76" s="32"/>
      <c r="HM76" s="32"/>
      <c r="HN76" s="32"/>
      <c r="HO76" s="32"/>
      <c r="HP76" s="32"/>
      <c r="HQ76" s="32"/>
      <c r="HR76" s="32"/>
      <c r="HS76" s="32"/>
      <c r="HT76" s="32"/>
      <c r="HU76" s="32"/>
      <c r="HV76" s="32"/>
      <c r="HW76" s="32"/>
      <c r="HX76" s="32"/>
      <c r="HY76" s="32"/>
      <c r="HZ76" s="32"/>
      <c r="IA76" s="32"/>
      <c r="IB76" s="32"/>
      <c r="IC76" s="32"/>
      <c r="ID76" s="32"/>
      <c r="IE76" s="32"/>
      <c r="IF76" s="32"/>
      <c r="IG76" s="32"/>
      <c r="IH76" s="32"/>
      <c r="II76" s="32"/>
      <c r="IJ76" s="32"/>
      <c r="IK76" s="32"/>
      <c r="IL76" s="32"/>
      <c r="IM76" s="32"/>
    </row>
    <row r="77" spans="1:247" ht="22.5" customHeight="1">
      <c r="B77" s="100" t="s">
        <v>195</v>
      </c>
    </row>
    <row r="78" spans="1:247" s="32" customFormat="1" ht="22.5" customHeight="1">
      <c r="B78" s="299" t="s">
        <v>196</v>
      </c>
      <c r="C78" s="300"/>
      <c r="D78" s="300"/>
      <c r="E78" s="300"/>
      <c r="F78" s="300"/>
      <c r="G78" s="300"/>
      <c r="H78" s="301"/>
      <c r="I78" s="71"/>
    </row>
    <row r="79" spans="1:247" s="32" customFormat="1" ht="15" customHeight="1">
      <c r="B79" s="317" t="s">
        <v>6</v>
      </c>
      <c r="C79" s="303" t="s">
        <v>58</v>
      </c>
      <c r="D79" s="304" t="s">
        <v>78</v>
      </c>
      <c r="E79" s="305"/>
      <c r="F79" s="306"/>
      <c r="G79" s="303" t="s">
        <v>79</v>
      </c>
      <c r="H79" s="308" t="s">
        <v>56</v>
      </c>
      <c r="I79" s="322"/>
      <c r="J79" s="37"/>
    </row>
    <row r="80" spans="1:247" s="32" customFormat="1" ht="24" customHeight="1">
      <c r="B80" s="317"/>
      <c r="C80" s="303"/>
      <c r="D80" s="68" t="s">
        <v>52</v>
      </c>
      <c r="E80" s="70" t="s">
        <v>53</v>
      </c>
      <c r="F80" s="69" t="s">
        <v>54</v>
      </c>
      <c r="G80" s="303"/>
      <c r="H80" s="308"/>
      <c r="I80" s="322"/>
    </row>
    <row r="81" spans="2:16" s="32" customFormat="1" ht="15" customHeight="1">
      <c r="B81" s="319" t="s">
        <v>171</v>
      </c>
      <c r="C81" s="320"/>
      <c r="D81" s="320"/>
      <c r="E81" s="320"/>
      <c r="F81" s="320"/>
      <c r="G81" s="320"/>
      <c r="H81" s="321"/>
      <c r="I81" s="105"/>
      <c r="L81" s="132">
        <v>538866820</v>
      </c>
      <c r="M81" s="132">
        <v>1202623463.5079</v>
      </c>
      <c r="N81" s="132">
        <v>32756300</v>
      </c>
      <c r="O81" s="132">
        <v>9246316898.5</v>
      </c>
      <c r="P81" s="132">
        <v>20152402</v>
      </c>
    </row>
    <row r="82" spans="2:16" s="32" customFormat="1" ht="15" customHeight="1">
      <c r="B82" s="168" t="s">
        <v>184</v>
      </c>
      <c r="C82" s="156" t="s">
        <v>130</v>
      </c>
      <c r="D82" s="178">
        <v>24.172328061979261</v>
      </c>
      <c r="E82" s="178">
        <v>31.49318733529428</v>
      </c>
      <c r="F82" s="178">
        <v>21.951895452079061</v>
      </c>
      <c r="G82" s="178">
        <v>66.63843699843305</v>
      </c>
      <c r="H82" s="179">
        <v>0.92765716450661939</v>
      </c>
      <c r="I82" s="105"/>
      <c r="L82" s="132"/>
      <c r="M82" s="132"/>
      <c r="N82" s="132"/>
      <c r="O82" s="132"/>
      <c r="P82" s="132"/>
    </row>
    <row r="83" spans="2:16" s="32" customFormat="1" ht="9" customHeight="1">
      <c r="B83" s="167" t="s">
        <v>125</v>
      </c>
      <c r="C83" s="154" t="s">
        <v>62</v>
      </c>
      <c r="D83" s="177">
        <v>44.156563366445866</v>
      </c>
      <c r="E83" s="177">
        <v>24.595975339817272</v>
      </c>
      <c r="F83" s="177">
        <v>12.070329936883788</v>
      </c>
      <c r="G83" s="177">
        <v>80.473973063302751</v>
      </c>
      <c r="H83" s="180">
        <v>0</v>
      </c>
      <c r="I83" s="105"/>
      <c r="L83" s="133">
        <v>1834162250</v>
      </c>
      <c r="M83" s="133">
        <v>3120641050</v>
      </c>
      <c r="N83" s="133">
        <v>75547300</v>
      </c>
      <c r="O83" s="133">
        <v>20736336354</v>
      </c>
      <c r="P83" s="133">
        <v>22711400</v>
      </c>
    </row>
    <row r="84" spans="2:16" s="32" customFormat="1" ht="9" customHeight="1">
      <c r="B84" s="168" t="s">
        <v>1</v>
      </c>
      <c r="C84" s="156" t="s">
        <v>63</v>
      </c>
      <c r="D84" s="178">
        <v>33.622087274845477</v>
      </c>
      <c r="E84" s="178">
        <v>28.337935149187484</v>
      </c>
      <c r="F84" s="178">
        <v>5.7956303114962866</v>
      </c>
      <c r="G84" s="178">
        <v>99.523162819725499</v>
      </c>
      <c r="H84" s="179">
        <v>1.7249057699183648</v>
      </c>
      <c r="I84" s="106"/>
    </row>
    <row r="85" spans="2:16" s="32" customFormat="1" ht="9" customHeight="1">
      <c r="B85" s="169" t="s">
        <v>49</v>
      </c>
      <c r="C85" s="154" t="s">
        <v>64</v>
      </c>
      <c r="D85" s="177">
        <v>46.980214641420169</v>
      </c>
      <c r="E85" s="177">
        <v>40.105030554383745</v>
      </c>
      <c r="F85" s="177">
        <v>7.7344271675672323</v>
      </c>
      <c r="G85" s="177">
        <v>92.448049834191494</v>
      </c>
      <c r="H85" s="180">
        <v>0.56131214908619098</v>
      </c>
      <c r="I85" s="105"/>
    </row>
    <row r="86" spans="2:16" s="32" customFormat="1" ht="9" customHeight="1">
      <c r="B86" s="168" t="s">
        <v>152</v>
      </c>
      <c r="C86" s="156" t="s">
        <v>153</v>
      </c>
      <c r="D86" s="178">
        <v>33.407461407272145</v>
      </c>
      <c r="E86" s="178">
        <v>33.71472618183752</v>
      </c>
      <c r="F86" s="178">
        <v>15.950984907219475</v>
      </c>
      <c r="G86" s="178">
        <v>51.761638064936072</v>
      </c>
      <c r="H86" s="179">
        <v>1.0166614395976232</v>
      </c>
      <c r="I86" s="106"/>
    </row>
    <row r="87" spans="2:16" s="32" customFormat="1" ht="9" customHeight="1">
      <c r="B87" s="181" t="s">
        <v>18</v>
      </c>
      <c r="C87" s="156" t="s">
        <v>65</v>
      </c>
      <c r="D87" s="178">
        <v>15.362891572038858</v>
      </c>
      <c r="E87" s="178">
        <v>-0.61257834480946594</v>
      </c>
      <c r="F87" s="178">
        <v>3.3068713835346908</v>
      </c>
      <c r="G87" s="178">
        <v>70.711233894236173</v>
      </c>
      <c r="H87" s="179">
        <v>0</v>
      </c>
      <c r="I87" s="106"/>
    </row>
    <row r="88" spans="2:16" s="32" customFormat="1" ht="9" customHeight="1">
      <c r="B88" s="167" t="s">
        <v>76</v>
      </c>
      <c r="C88" s="154" t="s">
        <v>66</v>
      </c>
      <c r="D88" s="177">
        <v>49.356509716815282</v>
      </c>
      <c r="E88" s="177">
        <v>65.031459271026691</v>
      </c>
      <c r="F88" s="177">
        <v>35.542534175191534</v>
      </c>
      <c r="G88" s="177">
        <v>103.73504038851442</v>
      </c>
      <c r="H88" s="180">
        <v>0</v>
      </c>
      <c r="I88" s="105"/>
    </row>
    <row r="89" spans="2:16" s="32" customFormat="1" ht="9" customHeight="1">
      <c r="B89" s="168" t="s">
        <v>126</v>
      </c>
      <c r="C89" s="156" t="s">
        <v>67</v>
      </c>
      <c r="D89" s="178">
        <v>162.14803921826214</v>
      </c>
      <c r="E89" s="178">
        <v>176.66440968138801</v>
      </c>
      <c r="F89" s="178">
        <v>103.1536603370978</v>
      </c>
      <c r="G89" s="178">
        <v>117.95701226066441</v>
      </c>
      <c r="H89" s="179">
        <v>0.61618699759247764</v>
      </c>
      <c r="I89" s="106"/>
    </row>
    <row r="90" spans="2:16" s="32" customFormat="1" ht="9" customHeight="1">
      <c r="B90" s="167" t="s">
        <v>2</v>
      </c>
      <c r="C90" s="154" t="s">
        <v>68</v>
      </c>
      <c r="D90" s="177">
        <v>18.609881176348349</v>
      </c>
      <c r="E90" s="177">
        <v>30.679137164863587</v>
      </c>
      <c r="F90" s="177">
        <v>0.96904655927756511</v>
      </c>
      <c r="G90" s="177">
        <v>70.747313451752788</v>
      </c>
      <c r="H90" s="180">
        <v>0</v>
      </c>
      <c r="I90" s="105"/>
    </row>
    <row r="91" spans="2:16" s="32" customFormat="1" ht="9" customHeight="1">
      <c r="B91" s="168" t="s">
        <v>3</v>
      </c>
      <c r="C91" s="156" t="s">
        <v>69</v>
      </c>
      <c r="D91" s="178">
        <v>14.361928003070801</v>
      </c>
      <c r="E91" s="178">
        <v>52.269818093810052</v>
      </c>
      <c r="F91" s="178">
        <v>-4.4447533695752757</v>
      </c>
      <c r="G91" s="178">
        <v>82.187875677646488</v>
      </c>
      <c r="H91" s="179">
        <v>0</v>
      </c>
      <c r="I91" s="105"/>
    </row>
    <row r="92" spans="2:16" s="32" customFormat="1" ht="9" customHeight="1">
      <c r="B92" s="182" t="s">
        <v>187</v>
      </c>
      <c r="C92" s="157" t="s">
        <v>188</v>
      </c>
      <c r="D92" s="183">
        <v>15.325042641537975</v>
      </c>
      <c r="E92" s="183">
        <v>21.424191948306799</v>
      </c>
      <c r="F92" s="183">
        <v>12.026487089648501</v>
      </c>
      <c r="G92" s="183">
        <v>90.590719983135386</v>
      </c>
      <c r="H92" s="184">
        <v>2.2990866397211907</v>
      </c>
      <c r="I92" s="105"/>
    </row>
    <row r="93" spans="2:16" s="32" customFormat="1" ht="9" customHeight="1">
      <c r="B93" s="185" t="s">
        <v>127</v>
      </c>
      <c r="C93" s="158" t="s">
        <v>70</v>
      </c>
      <c r="D93" s="186">
        <v>15.325042641537975</v>
      </c>
      <c r="E93" s="186">
        <v>21.424191948306799</v>
      </c>
      <c r="F93" s="186">
        <v>12.026487089648501</v>
      </c>
      <c r="G93" s="186">
        <v>90.590719983135386</v>
      </c>
      <c r="H93" s="187">
        <v>2.2990866397211907</v>
      </c>
      <c r="I93" s="105"/>
    </row>
    <row r="94" spans="2:16" s="32" customFormat="1" ht="9" customHeight="1">
      <c r="B94" s="182" t="s">
        <v>7</v>
      </c>
      <c r="C94" s="157" t="s">
        <v>71</v>
      </c>
      <c r="D94" s="183">
        <v>19.085431802660487</v>
      </c>
      <c r="E94" s="183">
        <v>61.113727040295252</v>
      </c>
      <c r="F94" s="183">
        <v>28.603323363120349</v>
      </c>
      <c r="G94" s="183">
        <v>42.492819933263796</v>
      </c>
      <c r="H94" s="184">
        <v>0</v>
      </c>
      <c r="I94" s="105"/>
    </row>
    <row r="95" spans="2:16" s="32" customFormat="1" ht="9" customHeight="1">
      <c r="B95" s="185" t="s">
        <v>8</v>
      </c>
      <c r="C95" s="158" t="s">
        <v>72</v>
      </c>
      <c r="D95" s="186">
        <v>13.99093015147437</v>
      </c>
      <c r="E95" s="186">
        <v>12.736626616761546</v>
      </c>
      <c r="F95" s="186">
        <v>3.7294335071455915</v>
      </c>
      <c r="G95" s="186">
        <v>108.7824375412507</v>
      </c>
      <c r="H95" s="187">
        <v>9.3106572559375905E-2</v>
      </c>
      <c r="I95" s="105"/>
    </row>
    <row r="96" spans="2:16" s="32" customFormat="1" ht="9" customHeight="1">
      <c r="B96" s="182" t="s">
        <v>9</v>
      </c>
      <c r="C96" s="157" t="s">
        <v>73</v>
      </c>
      <c r="D96" s="183">
        <v>11.864240405377299</v>
      </c>
      <c r="E96" s="183">
        <v>10.770889365476355</v>
      </c>
      <c r="F96" s="183">
        <v>0.26354969967280184</v>
      </c>
      <c r="G96" s="183">
        <v>94.955054561228735</v>
      </c>
      <c r="H96" s="184">
        <v>0</v>
      </c>
      <c r="I96" s="105"/>
    </row>
    <row r="97" spans="1:247" s="32" customFormat="1" ht="9" customHeight="1">
      <c r="B97" s="185" t="s">
        <v>128</v>
      </c>
      <c r="C97" s="158" t="s">
        <v>74</v>
      </c>
      <c r="D97" s="186">
        <v>4.8730052947798193</v>
      </c>
      <c r="E97" s="186">
        <v>19.773057499385949</v>
      </c>
      <c r="F97" s="186">
        <v>-0.85838383491562087</v>
      </c>
      <c r="G97" s="186">
        <v>78.127880880893045</v>
      </c>
      <c r="H97" s="187">
        <v>0</v>
      </c>
      <c r="I97" s="105"/>
    </row>
    <row r="98" spans="1:247" s="32" customFormat="1" ht="9" customHeight="1">
      <c r="B98" s="182" t="s">
        <v>90</v>
      </c>
      <c r="C98" s="157" t="s">
        <v>91</v>
      </c>
      <c r="D98" s="183">
        <v>12.908059075710232</v>
      </c>
      <c r="E98" s="183">
        <v>7.6885420154162549</v>
      </c>
      <c r="F98" s="183">
        <v>0.53237743071421784</v>
      </c>
      <c r="G98" s="183">
        <v>54.586997355485614</v>
      </c>
      <c r="H98" s="184">
        <v>0</v>
      </c>
      <c r="I98" s="105"/>
    </row>
    <row r="99" spans="1:247" s="32" customFormat="1" ht="9" customHeight="1">
      <c r="B99" s="185" t="s">
        <v>88</v>
      </c>
      <c r="C99" s="158" t="s">
        <v>89</v>
      </c>
      <c r="D99" s="186">
        <v>18.553951637278935</v>
      </c>
      <c r="E99" s="186">
        <v>20.773516890690889</v>
      </c>
      <c r="F99" s="186">
        <v>3.4568642383117583</v>
      </c>
      <c r="G99" s="186">
        <v>74.38650457792366</v>
      </c>
      <c r="H99" s="187">
        <v>0</v>
      </c>
      <c r="I99" s="105"/>
    </row>
    <row r="100" spans="1:247" s="32" customFormat="1" ht="9" customHeight="1">
      <c r="B100" s="182" t="s">
        <v>10</v>
      </c>
      <c r="C100" s="157" t="s">
        <v>75</v>
      </c>
      <c r="D100" s="183">
        <v>21.246246116012539</v>
      </c>
      <c r="E100" s="183">
        <v>32.776560919826437</v>
      </c>
      <c r="F100" s="183">
        <v>3.5352254106977838</v>
      </c>
      <c r="G100" s="183">
        <v>140.64308616554777</v>
      </c>
      <c r="H100" s="184">
        <v>1.7948177902352769</v>
      </c>
      <c r="I100" s="105"/>
    </row>
    <row r="101" spans="1:247" s="32" customFormat="1" ht="9" customHeight="1">
      <c r="B101" s="174" t="s">
        <v>175</v>
      </c>
      <c r="C101" s="175"/>
      <c r="D101" s="188">
        <v>30.281571273940411</v>
      </c>
      <c r="E101" s="188">
        <v>36.355810772171864</v>
      </c>
      <c r="F101" s="188">
        <v>13.965578466042949</v>
      </c>
      <c r="G101" s="188">
        <v>84.807366180803555</v>
      </c>
      <c r="H101" s="246">
        <v>1.2592023514375899</v>
      </c>
      <c r="I101" s="106"/>
    </row>
    <row r="102" spans="1:247" s="32" customFormat="1">
      <c r="B102" s="319" t="s">
        <v>144</v>
      </c>
      <c r="C102" s="320"/>
      <c r="D102" s="320"/>
      <c r="E102" s="320"/>
      <c r="F102" s="320"/>
      <c r="G102" s="320"/>
      <c r="H102" s="321"/>
      <c r="I102" s="106"/>
    </row>
    <row r="103" spans="1:247" s="32" customFormat="1" ht="9" customHeight="1">
      <c r="B103" s="167" t="s">
        <v>129</v>
      </c>
      <c r="C103" s="154" t="s">
        <v>130</v>
      </c>
      <c r="D103" s="183">
        <v>14.893109080008132</v>
      </c>
      <c r="E103" s="183">
        <v>16.893180801417056</v>
      </c>
      <c r="F103" s="183">
        <v>0</v>
      </c>
      <c r="G103" s="183">
        <v>41.562016983801641</v>
      </c>
      <c r="H103" s="184">
        <v>0</v>
      </c>
      <c r="I103" s="105"/>
    </row>
    <row r="104" spans="1:247" s="32" customFormat="1" ht="9" customHeight="1">
      <c r="B104" s="168" t="s">
        <v>131</v>
      </c>
      <c r="C104" s="156" t="s">
        <v>132</v>
      </c>
      <c r="D104" s="186">
        <v>27.137789986435145</v>
      </c>
      <c r="E104" s="186">
        <v>21.291705454837743</v>
      </c>
      <c r="F104" s="186">
        <v>2.3627987093496188</v>
      </c>
      <c r="G104" s="186">
        <v>97.757485709038505</v>
      </c>
      <c r="H104" s="187">
        <v>0</v>
      </c>
      <c r="I104" s="106"/>
    </row>
    <row r="105" spans="1:247" s="32" customFormat="1" ht="9" customHeight="1">
      <c r="B105" s="169" t="s">
        <v>133</v>
      </c>
      <c r="C105" s="154" t="s">
        <v>134</v>
      </c>
      <c r="D105" s="183">
        <v>20.129400017215531</v>
      </c>
      <c r="E105" s="183">
        <v>44.202761767609481</v>
      </c>
      <c r="F105" s="183">
        <v>46.03270245012655</v>
      </c>
      <c r="G105" s="183">
        <v>86.975908810564817</v>
      </c>
      <c r="H105" s="184">
        <v>0</v>
      </c>
      <c r="I105" s="105"/>
    </row>
    <row r="106" spans="1:247" s="32" customFormat="1" ht="9" customHeight="1">
      <c r="B106" s="168" t="s">
        <v>135</v>
      </c>
      <c r="C106" s="156" t="s">
        <v>136</v>
      </c>
      <c r="D106" s="186">
        <v>87.837364557050307</v>
      </c>
      <c r="E106" s="186">
        <v>70.432443742095586</v>
      </c>
      <c r="F106" s="186">
        <v>26.337728398142712</v>
      </c>
      <c r="G106" s="186">
        <v>94.310167142267119</v>
      </c>
      <c r="H106" s="187">
        <v>3.0248819105458122</v>
      </c>
      <c r="I106" s="106"/>
    </row>
    <row r="107" spans="1:247" s="32" customFormat="1" ht="9" customHeight="1">
      <c r="B107" s="167" t="s">
        <v>137</v>
      </c>
      <c r="C107" s="154" t="s">
        <v>138</v>
      </c>
      <c r="D107" s="183">
        <v>33.997383454654575</v>
      </c>
      <c r="E107" s="183">
        <v>14.108766329610486</v>
      </c>
      <c r="F107" s="183">
        <v>8.3864399759700383</v>
      </c>
      <c r="G107" s="183">
        <v>59.523107765618398</v>
      </c>
      <c r="H107" s="184">
        <v>0</v>
      </c>
      <c r="I107" s="106"/>
    </row>
    <row r="108" spans="1:247" s="32" customFormat="1" ht="9" customHeight="1">
      <c r="B108" s="168" t="s">
        <v>139</v>
      </c>
      <c r="C108" s="156" t="s">
        <v>140</v>
      </c>
      <c r="D108" s="186">
        <v>30.239978056820839</v>
      </c>
      <c r="E108" s="186">
        <v>17.370325890865502</v>
      </c>
      <c r="F108" s="186">
        <v>7.6147917898786437</v>
      </c>
      <c r="G108" s="186">
        <v>97.487292889626517</v>
      </c>
      <c r="H108" s="187">
        <v>0</v>
      </c>
      <c r="I108" s="106"/>
    </row>
    <row r="109" spans="1:247" s="32" customFormat="1" ht="9" customHeight="1">
      <c r="B109" s="167" t="s">
        <v>141</v>
      </c>
      <c r="C109" s="154" t="s">
        <v>142</v>
      </c>
      <c r="D109" s="183">
        <v>9.4736264707150841</v>
      </c>
      <c r="E109" s="183">
        <v>20.742381783647435</v>
      </c>
      <c r="F109" s="183">
        <v>0</v>
      </c>
      <c r="G109" s="183">
        <v>40.292664502981104</v>
      </c>
      <c r="H109" s="184">
        <v>0</v>
      </c>
      <c r="I109" s="106"/>
    </row>
    <row r="110" spans="1:247" s="32" customFormat="1" ht="9" customHeight="1">
      <c r="B110" s="170" t="s">
        <v>175</v>
      </c>
      <c r="C110" s="171"/>
      <c r="D110" s="188">
        <v>31.958378803271369</v>
      </c>
      <c r="E110" s="188">
        <v>29.291652252869039</v>
      </c>
      <c r="F110" s="188">
        <v>18.146892264693513</v>
      </c>
      <c r="G110" s="188">
        <v>73.986949114842588</v>
      </c>
      <c r="H110" s="246">
        <v>3.0248819105458122</v>
      </c>
      <c r="I110" s="105"/>
    </row>
    <row r="111" spans="1:247" s="67" customFormat="1" ht="18" customHeight="1">
      <c r="A111" s="44"/>
      <c r="B111" s="85" t="s">
        <v>176</v>
      </c>
      <c r="C111" s="101"/>
      <c r="D111" s="107">
        <v>31.11997503860589</v>
      </c>
      <c r="E111" s="107">
        <v>32.823731512520453</v>
      </c>
      <c r="F111" s="107">
        <v>16.056235365368231</v>
      </c>
      <c r="G111" s="107">
        <v>79.397157647823065</v>
      </c>
      <c r="H111" s="247">
        <v>2.142042130991701</v>
      </c>
      <c r="I111" s="73"/>
      <c r="J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c r="DB111" s="32"/>
      <c r="DC111" s="32"/>
      <c r="DD111" s="32"/>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c r="EB111" s="32"/>
      <c r="EC111" s="32"/>
      <c r="ED111" s="32"/>
      <c r="EE111" s="32"/>
      <c r="EF111" s="32"/>
      <c r="EG111" s="32"/>
      <c r="EH111" s="32"/>
      <c r="EI111" s="32"/>
      <c r="EJ111" s="32"/>
      <c r="EK111" s="32"/>
      <c r="EL111" s="32"/>
      <c r="EM111" s="32"/>
      <c r="EN111" s="32"/>
      <c r="EO111" s="32"/>
      <c r="EP111" s="32"/>
      <c r="EQ111" s="32"/>
      <c r="ER111" s="32"/>
      <c r="ES111" s="32"/>
      <c r="ET111" s="32"/>
      <c r="EU111" s="32"/>
      <c r="EV111" s="32"/>
      <c r="EW111" s="32"/>
      <c r="EX111" s="32"/>
      <c r="EY111" s="32"/>
      <c r="EZ111" s="32"/>
      <c r="FA111" s="32"/>
      <c r="FB111" s="32"/>
      <c r="FC111" s="32"/>
      <c r="FD111" s="32"/>
      <c r="FE111" s="32"/>
      <c r="FF111" s="32"/>
      <c r="FG111" s="32"/>
      <c r="FH111" s="32"/>
      <c r="FI111" s="32"/>
      <c r="FJ111" s="32"/>
      <c r="FK111" s="32"/>
      <c r="FL111" s="32"/>
      <c r="FM111" s="32"/>
      <c r="FN111" s="32"/>
      <c r="FO111" s="32"/>
      <c r="FP111" s="32"/>
      <c r="FQ111" s="32"/>
      <c r="FR111" s="32"/>
      <c r="FS111" s="32"/>
      <c r="FT111" s="32"/>
      <c r="FU111" s="32"/>
      <c r="FV111" s="32"/>
      <c r="FW111" s="32"/>
      <c r="FX111" s="32"/>
      <c r="FY111" s="32"/>
      <c r="FZ111" s="32"/>
      <c r="GA111" s="32"/>
      <c r="GB111" s="32"/>
      <c r="GC111" s="32"/>
      <c r="GD111" s="32"/>
      <c r="GE111" s="32"/>
      <c r="GF111" s="32"/>
      <c r="GG111" s="32"/>
      <c r="GH111" s="32"/>
      <c r="GI111" s="32"/>
      <c r="GJ111" s="32"/>
      <c r="GK111" s="32"/>
      <c r="GL111" s="32"/>
      <c r="GM111" s="32"/>
      <c r="GN111" s="32"/>
      <c r="GO111" s="32"/>
      <c r="GP111" s="32"/>
      <c r="GQ111" s="32"/>
      <c r="GR111" s="32"/>
      <c r="GS111" s="32"/>
      <c r="GT111" s="32"/>
      <c r="GU111" s="32"/>
      <c r="GV111" s="32"/>
      <c r="GW111" s="32"/>
      <c r="GX111" s="32"/>
      <c r="GY111" s="32"/>
      <c r="GZ111" s="32"/>
      <c r="HA111" s="32"/>
      <c r="HB111" s="32"/>
      <c r="HC111" s="32"/>
      <c r="HD111" s="32"/>
      <c r="HE111" s="32"/>
      <c r="HF111" s="32"/>
      <c r="HG111" s="32"/>
      <c r="HH111" s="32"/>
      <c r="HI111" s="32"/>
      <c r="HJ111" s="32"/>
      <c r="HK111" s="32"/>
      <c r="HL111" s="32"/>
      <c r="HM111" s="32"/>
      <c r="HN111" s="32"/>
      <c r="HO111" s="32"/>
      <c r="HP111" s="32"/>
      <c r="HQ111" s="32"/>
      <c r="HR111" s="32"/>
      <c r="HS111" s="32"/>
      <c r="HT111" s="32"/>
      <c r="HU111" s="32"/>
      <c r="HV111" s="32"/>
      <c r="HW111" s="32"/>
      <c r="HX111" s="32"/>
      <c r="HY111" s="32"/>
      <c r="HZ111" s="32"/>
      <c r="IA111" s="32"/>
      <c r="IB111" s="32"/>
      <c r="IC111" s="32"/>
      <c r="ID111" s="32"/>
      <c r="IE111" s="32"/>
      <c r="IF111" s="32"/>
      <c r="IG111" s="32"/>
      <c r="IH111" s="32"/>
      <c r="II111" s="32"/>
      <c r="IJ111" s="32"/>
      <c r="IK111" s="32"/>
      <c r="IL111" s="32"/>
      <c r="IM111" s="32"/>
    </row>
    <row r="112" spans="1:247" ht="22.5" customHeight="1">
      <c r="B112" s="100" t="str">
        <f>B77</f>
        <v>Win diciembre 2019 y posiciones de juego al 31-12-2019</v>
      </c>
    </row>
    <row r="124" spans="1:8">
      <c r="B124" s="119" t="s">
        <v>145</v>
      </c>
      <c r="C124" s="119"/>
      <c r="D124" s="119">
        <v>538866820</v>
      </c>
      <c r="E124" s="119">
        <v>1202623463.5079</v>
      </c>
      <c r="F124" s="119">
        <v>32756300</v>
      </c>
      <c r="G124" s="119">
        <v>9246316898.5</v>
      </c>
      <c r="H124" s="119">
        <v>20152402</v>
      </c>
    </row>
    <row r="125" spans="1:8">
      <c r="B125" s="119" t="s">
        <v>146</v>
      </c>
      <c r="C125" s="119"/>
      <c r="D125" s="119">
        <v>1856552700</v>
      </c>
      <c r="E125" s="119">
        <v>3508273000</v>
      </c>
      <c r="F125" s="119">
        <v>81738500</v>
      </c>
      <c r="G125" s="119">
        <v>21344774779</v>
      </c>
      <c r="H125" s="119">
        <v>20596875</v>
      </c>
    </row>
    <row r="126" spans="1:8">
      <c r="A126" s="140"/>
      <c r="B126" s="140"/>
      <c r="C126" s="140"/>
      <c r="D126" s="140"/>
      <c r="E126" s="119">
        <v>4710896463.5079002</v>
      </c>
      <c r="F126" s="119">
        <v>114494800</v>
      </c>
      <c r="G126" s="119">
        <v>30591091677.5</v>
      </c>
      <c r="H126" s="119">
        <v>40749277</v>
      </c>
    </row>
    <row r="127" spans="1:8">
      <c r="A127" s="140"/>
      <c r="B127" s="140"/>
      <c r="C127" s="140"/>
      <c r="D127" s="140"/>
      <c r="E127" s="119"/>
      <c r="F127" s="119"/>
      <c r="G127" s="119"/>
      <c r="H127" s="119"/>
    </row>
    <row r="128" spans="1:8">
      <c r="A128" s="140"/>
      <c r="B128" s="140"/>
      <c r="C128" s="140"/>
      <c r="D128" s="140"/>
      <c r="E128" s="119"/>
      <c r="F128" s="119"/>
      <c r="G128" s="119"/>
      <c r="H128" s="119"/>
    </row>
    <row r="129" spans="1:8">
      <c r="A129" s="140"/>
      <c r="B129" s="140"/>
      <c r="C129" s="140"/>
      <c r="D129" s="140"/>
      <c r="E129" s="119"/>
      <c r="F129" s="119"/>
      <c r="G129" s="119"/>
      <c r="H129" s="119"/>
    </row>
    <row r="130" spans="1:8">
      <c r="A130" s="140"/>
      <c r="B130" s="140"/>
      <c r="C130" s="140"/>
      <c r="D130" s="140"/>
      <c r="E130" s="119"/>
      <c r="F130" s="119"/>
      <c r="G130" s="119"/>
      <c r="H130" s="119"/>
    </row>
  </sheetData>
  <mergeCells count="28">
    <mergeCell ref="B102:H102"/>
    <mergeCell ref="B81:H81"/>
    <mergeCell ref="B11:I11"/>
    <mergeCell ref="B32:I32"/>
    <mergeCell ref="B67:H67"/>
    <mergeCell ref="B46:H46"/>
    <mergeCell ref="I79:I80"/>
    <mergeCell ref="B78:H78"/>
    <mergeCell ref="B79:B80"/>
    <mergeCell ref="C79:C80"/>
    <mergeCell ref="D79:F79"/>
    <mergeCell ref="G79:G80"/>
    <mergeCell ref="H79:H80"/>
    <mergeCell ref="I44:I45"/>
    <mergeCell ref="I9:I10"/>
    <mergeCell ref="B8:I8"/>
    <mergeCell ref="B44:B45"/>
    <mergeCell ref="C44:C45"/>
    <mergeCell ref="D44:F44"/>
    <mergeCell ref="G44:G45"/>
    <mergeCell ref="H44:H45"/>
    <mergeCell ref="B9:B10"/>
    <mergeCell ref="C9:C10"/>
    <mergeCell ref="D9:F9"/>
    <mergeCell ref="G9:G10"/>
    <mergeCell ref="H9:H10"/>
    <mergeCell ref="B43:H43"/>
    <mergeCell ref="B42:H42"/>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40"/>
  <sheetViews>
    <sheetView showGridLines="0" tabSelected="1" zoomScaleNormal="100" workbookViewId="0">
      <selection activeCell="N9" sqref="N9"/>
    </sheetView>
  </sheetViews>
  <sheetFormatPr baseColWidth="10" defaultColWidth="11.44140625" defaultRowHeight="9.6"/>
  <cols>
    <col min="1" max="1" width="4.109375" style="1" customWidth="1"/>
    <col min="2" max="3" width="32.109375" style="1" customWidth="1"/>
    <col min="4" max="4" width="15.109375" style="1" bestFit="1" customWidth="1"/>
    <col min="5" max="5" width="12.88671875" style="1" bestFit="1" customWidth="1"/>
    <col min="6" max="6" width="13.109375" style="1" bestFit="1" customWidth="1"/>
    <col min="7" max="7" width="12.5546875" style="1" bestFit="1" customWidth="1"/>
    <col min="8" max="9" width="12.88671875" style="1" bestFit="1" customWidth="1"/>
    <col min="10" max="12" width="13.109375" style="1" bestFit="1" customWidth="1"/>
    <col min="13" max="14" width="13.109375" style="292" bestFit="1" customWidth="1"/>
    <col min="15" max="15" width="12.5546875" style="292" bestFit="1" customWidth="1"/>
    <col min="16" max="16" width="13.6640625" style="1" bestFit="1" customWidth="1"/>
    <col min="17" max="17" width="11.33203125" style="1" customWidth="1"/>
    <col min="18" max="18" width="1" style="1" customWidth="1"/>
    <col min="19" max="19" width="1.88671875" style="1" bestFit="1" customWidth="1"/>
    <col min="20" max="20" width="5.33203125" style="1" customWidth="1"/>
    <col min="21" max="16384" width="11.441406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18"/>
      <c r="B8" s="323" t="s">
        <v>34</v>
      </c>
      <c r="C8" s="324"/>
      <c r="D8" s="325"/>
      <c r="E8" s="325"/>
      <c r="F8" s="325"/>
      <c r="G8" s="325"/>
      <c r="H8" s="325"/>
      <c r="I8" s="325"/>
      <c r="J8" s="325"/>
      <c r="K8" s="325"/>
      <c r="L8" s="325"/>
      <c r="M8" s="325"/>
      <c r="N8" s="325"/>
      <c r="O8" s="325"/>
      <c r="P8" s="325"/>
      <c r="Q8" s="326"/>
      <c r="R8" s="20"/>
      <c r="T8" s="2"/>
    </row>
    <row r="9" spans="1:22" ht="10.199999999999999">
      <c r="A9" s="18"/>
      <c r="B9" s="60" t="s">
        <v>6</v>
      </c>
      <c r="C9" s="131" t="s">
        <v>58</v>
      </c>
      <c r="D9" s="22" t="s">
        <v>19</v>
      </c>
      <c r="E9" s="22" t="s">
        <v>20</v>
      </c>
      <c r="F9" s="22" t="s">
        <v>21</v>
      </c>
      <c r="G9" s="22" t="s">
        <v>22</v>
      </c>
      <c r="H9" s="22" t="s">
        <v>23</v>
      </c>
      <c r="I9" s="22" t="s">
        <v>24</v>
      </c>
      <c r="J9" s="22" t="s">
        <v>25</v>
      </c>
      <c r="K9" s="22" t="s">
        <v>26</v>
      </c>
      <c r="L9" s="22" t="s">
        <v>27</v>
      </c>
      <c r="M9" s="293" t="s">
        <v>46</v>
      </c>
      <c r="N9" s="293" t="s">
        <v>47</v>
      </c>
      <c r="O9" s="293" t="s">
        <v>48</v>
      </c>
      <c r="P9" s="22" t="s">
        <v>16</v>
      </c>
      <c r="Q9" s="61" t="s">
        <v>17</v>
      </c>
      <c r="R9" s="20"/>
    </row>
    <row r="10" spans="1:22" ht="15" customHeight="1">
      <c r="A10" s="18"/>
      <c r="B10" s="319" t="s">
        <v>172</v>
      </c>
      <c r="C10" s="320"/>
      <c r="D10" s="320"/>
      <c r="E10" s="320"/>
      <c r="F10" s="320"/>
      <c r="G10" s="320"/>
      <c r="H10" s="320"/>
      <c r="I10" s="320"/>
      <c r="J10" s="320"/>
      <c r="K10" s="320"/>
      <c r="L10" s="320"/>
      <c r="M10" s="320"/>
      <c r="N10" s="320"/>
      <c r="O10" s="320"/>
      <c r="P10" s="320"/>
      <c r="Q10" s="321"/>
      <c r="R10" s="20"/>
      <c r="U10" s="58"/>
      <c r="V10" s="54"/>
    </row>
    <row r="11" spans="1:22">
      <c r="A11" s="18"/>
      <c r="B11" s="161" t="s">
        <v>184</v>
      </c>
      <c r="C11" s="192" t="s">
        <v>130</v>
      </c>
      <c r="D11" s="192">
        <v>508532375</v>
      </c>
      <c r="E11" s="192">
        <v>498101808</v>
      </c>
      <c r="F11" s="192">
        <v>486670554</v>
      </c>
      <c r="G11" s="192">
        <v>509308132</v>
      </c>
      <c r="H11" s="192">
        <v>600205702</v>
      </c>
      <c r="I11" s="192">
        <v>571049706</v>
      </c>
      <c r="J11" s="192">
        <v>571857095</v>
      </c>
      <c r="K11" s="192">
        <v>661158733</v>
      </c>
      <c r="L11" s="192">
        <v>605611838</v>
      </c>
      <c r="M11" s="294">
        <v>542594821</v>
      </c>
      <c r="N11" s="294">
        <v>592276957</v>
      </c>
      <c r="O11" s="294">
        <v>629784307</v>
      </c>
      <c r="P11" s="193">
        <v>6777152028</v>
      </c>
      <c r="Q11" s="193">
        <v>9629752.6203063577</v>
      </c>
      <c r="R11" s="20"/>
      <c r="U11" s="58"/>
      <c r="V11" s="54"/>
    </row>
    <row r="12" spans="1:22">
      <c r="A12" s="18"/>
      <c r="B12" s="160" t="s">
        <v>125</v>
      </c>
      <c r="C12" s="189" t="s">
        <v>62</v>
      </c>
      <c r="D12" s="189">
        <v>865886913</v>
      </c>
      <c r="E12" s="189">
        <v>918829611</v>
      </c>
      <c r="F12" s="189">
        <v>1062484905</v>
      </c>
      <c r="G12" s="189">
        <v>1021324846</v>
      </c>
      <c r="H12" s="189">
        <v>1009401505</v>
      </c>
      <c r="I12" s="189">
        <v>1113660235</v>
      </c>
      <c r="J12" s="189">
        <v>1020242121</v>
      </c>
      <c r="K12" s="189">
        <v>1060908015</v>
      </c>
      <c r="L12" s="189">
        <v>939265260</v>
      </c>
      <c r="M12" s="295">
        <v>898040307</v>
      </c>
      <c r="N12" s="295">
        <v>983857298</v>
      </c>
      <c r="O12" s="295">
        <v>1040220347</v>
      </c>
      <c r="P12" s="190">
        <v>11934121363</v>
      </c>
      <c r="Q12" s="190">
        <v>17011276.211094938</v>
      </c>
      <c r="R12" s="20"/>
      <c r="U12" s="58"/>
      <c r="V12" s="54"/>
    </row>
    <row r="13" spans="1:22" s="3" customFormat="1">
      <c r="A13" s="18"/>
      <c r="B13" s="161" t="s">
        <v>1</v>
      </c>
      <c r="C13" s="192" t="s">
        <v>63</v>
      </c>
      <c r="D13" s="192">
        <v>2002102348</v>
      </c>
      <c r="E13" s="192">
        <v>1720549011</v>
      </c>
      <c r="F13" s="192">
        <v>2123324982</v>
      </c>
      <c r="G13" s="192">
        <v>2052790852</v>
      </c>
      <c r="H13" s="192">
        <v>2248130557</v>
      </c>
      <c r="I13" s="192">
        <v>2113158940</v>
      </c>
      <c r="J13" s="192">
        <v>2148339217</v>
      </c>
      <c r="K13" s="192">
        <v>2116232610</v>
      </c>
      <c r="L13" s="192">
        <v>1976449586</v>
      </c>
      <c r="M13" s="294">
        <v>1516198618</v>
      </c>
      <c r="N13" s="294">
        <v>2025028889</v>
      </c>
      <c r="O13" s="294">
        <v>2085790696</v>
      </c>
      <c r="P13" s="193">
        <v>24128096306</v>
      </c>
      <c r="Q13" s="193">
        <v>34400897.753906719</v>
      </c>
      <c r="R13" s="19"/>
      <c r="U13" s="58"/>
      <c r="V13" s="54"/>
    </row>
    <row r="14" spans="1:22" s="3" customFormat="1">
      <c r="A14" s="18"/>
      <c r="B14" s="162" t="s">
        <v>49</v>
      </c>
      <c r="C14" s="189" t="s">
        <v>64</v>
      </c>
      <c r="D14" s="189">
        <v>920699092</v>
      </c>
      <c r="E14" s="189">
        <v>834966659</v>
      </c>
      <c r="F14" s="189">
        <v>948237129</v>
      </c>
      <c r="G14" s="189">
        <v>974087753</v>
      </c>
      <c r="H14" s="189">
        <v>1087824676</v>
      </c>
      <c r="I14" s="189">
        <v>914511824</v>
      </c>
      <c r="J14" s="189">
        <v>1003977755</v>
      </c>
      <c r="K14" s="189">
        <v>1066009620</v>
      </c>
      <c r="L14" s="189">
        <v>902488302</v>
      </c>
      <c r="M14" s="295">
        <v>809804764</v>
      </c>
      <c r="N14" s="295">
        <v>956346560</v>
      </c>
      <c r="O14" s="295">
        <v>1030291148</v>
      </c>
      <c r="P14" s="190">
        <v>11449245282</v>
      </c>
      <c r="Q14" s="190">
        <v>16309834.10535869</v>
      </c>
      <c r="R14" s="19"/>
      <c r="U14" s="58"/>
      <c r="V14" s="54"/>
    </row>
    <row r="15" spans="1:22" s="3" customFormat="1">
      <c r="A15" s="18"/>
      <c r="B15" s="161" t="s">
        <v>152</v>
      </c>
      <c r="C15" s="192" t="s">
        <v>153</v>
      </c>
      <c r="D15" s="192">
        <v>359632035</v>
      </c>
      <c r="E15" s="192">
        <v>301458843</v>
      </c>
      <c r="F15" s="192">
        <v>425861846</v>
      </c>
      <c r="G15" s="192">
        <v>417611148</v>
      </c>
      <c r="H15" s="192">
        <v>428576510</v>
      </c>
      <c r="I15" s="192">
        <v>414711221</v>
      </c>
      <c r="J15" s="192">
        <v>432906661</v>
      </c>
      <c r="K15" s="192">
        <v>430509238</v>
      </c>
      <c r="L15" s="192">
        <v>418213973</v>
      </c>
      <c r="M15" s="294">
        <v>410341893</v>
      </c>
      <c r="N15" s="294">
        <v>386811335</v>
      </c>
      <c r="O15" s="294">
        <v>396331753</v>
      </c>
      <c r="P15" s="193">
        <v>4822966456</v>
      </c>
      <c r="Q15" s="193">
        <v>6870333.5256941458</v>
      </c>
      <c r="R15" s="19"/>
      <c r="U15" s="58"/>
      <c r="V15" s="54"/>
    </row>
    <row r="16" spans="1:22" s="3" customFormat="1">
      <c r="A16" s="18"/>
      <c r="B16" s="160" t="s">
        <v>18</v>
      </c>
      <c r="C16" s="195" t="s">
        <v>65</v>
      </c>
      <c r="D16" s="195">
        <v>890907610</v>
      </c>
      <c r="E16" s="195">
        <v>934626289</v>
      </c>
      <c r="F16" s="195">
        <v>803617354</v>
      </c>
      <c r="G16" s="195">
        <v>729593086</v>
      </c>
      <c r="H16" s="195">
        <v>708945488</v>
      </c>
      <c r="I16" s="195">
        <v>639235466</v>
      </c>
      <c r="J16" s="195">
        <v>693143802</v>
      </c>
      <c r="K16" s="195">
        <v>733296609</v>
      </c>
      <c r="L16" s="195">
        <v>722678242</v>
      </c>
      <c r="M16" s="296">
        <v>537909138</v>
      </c>
      <c r="N16" s="296">
        <v>567574127</v>
      </c>
      <c r="O16" s="296">
        <v>603499622</v>
      </c>
      <c r="P16" s="190">
        <v>8565026833</v>
      </c>
      <c r="Q16" s="190">
        <v>12288397.218503941</v>
      </c>
      <c r="R16" s="19"/>
      <c r="U16" s="58"/>
      <c r="V16" s="54"/>
    </row>
    <row r="17" spans="1:22" s="3" customFormat="1">
      <c r="A17" s="18"/>
      <c r="B17" s="161" t="s">
        <v>76</v>
      </c>
      <c r="C17" s="196" t="s">
        <v>66</v>
      </c>
      <c r="D17" s="196">
        <v>2943180647</v>
      </c>
      <c r="E17" s="196">
        <v>2864222660</v>
      </c>
      <c r="F17" s="196">
        <v>2796835403</v>
      </c>
      <c r="G17" s="196">
        <v>3448953337</v>
      </c>
      <c r="H17" s="196">
        <v>4092924730</v>
      </c>
      <c r="I17" s="196">
        <v>4272451973</v>
      </c>
      <c r="J17" s="196">
        <v>3259771435</v>
      </c>
      <c r="K17" s="196">
        <v>3101652384</v>
      </c>
      <c r="L17" s="196">
        <v>4132288339</v>
      </c>
      <c r="M17" s="297">
        <v>2677142611</v>
      </c>
      <c r="N17" s="297">
        <v>2640010956</v>
      </c>
      <c r="O17" s="297">
        <v>3124555993</v>
      </c>
      <c r="P17" s="193">
        <v>39353990468</v>
      </c>
      <c r="Q17" s="193">
        <v>56170441.730996892</v>
      </c>
      <c r="R17" s="19"/>
      <c r="U17" s="58"/>
      <c r="V17" s="54"/>
    </row>
    <row r="18" spans="1:22" s="3" customFormat="1">
      <c r="A18" s="18"/>
      <c r="B18" s="160" t="s">
        <v>126</v>
      </c>
      <c r="C18" s="189" t="s">
        <v>67</v>
      </c>
      <c r="D18" s="189">
        <v>6951236116</v>
      </c>
      <c r="E18" s="189">
        <v>6694665376</v>
      </c>
      <c r="F18" s="189">
        <v>6920983673</v>
      </c>
      <c r="G18" s="189">
        <v>6848756070</v>
      </c>
      <c r="H18" s="189">
        <v>7793058672</v>
      </c>
      <c r="I18" s="189">
        <v>7434473962</v>
      </c>
      <c r="J18" s="189">
        <v>8028277889</v>
      </c>
      <c r="K18" s="189">
        <v>8161496559</v>
      </c>
      <c r="L18" s="189">
        <v>7388480982</v>
      </c>
      <c r="M18" s="295">
        <v>6218765270</v>
      </c>
      <c r="N18" s="295">
        <v>6944585653</v>
      </c>
      <c r="O18" s="295">
        <v>8191986946</v>
      </c>
      <c r="P18" s="190">
        <v>87576767168</v>
      </c>
      <c r="Q18" s="190">
        <v>124716754.83366799</v>
      </c>
      <c r="R18" s="19"/>
      <c r="U18" s="58"/>
      <c r="V18" s="54"/>
    </row>
    <row r="19" spans="1:22" s="3" customFormat="1">
      <c r="A19" s="18"/>
      <c r="B19" s="161" t="s">
        <v>2</v>
      </c>
      <c r="C19" s="196" t="s">
        <v>68</v>
      </c>
      <c r="D19" s="196">
        <v>535228296</v>
      </c>
      <c r="E19" s="196">
        <v>468081238</v>
      </c>
      <c r="F19" s="196">
        <v>511583532</v>
      </c>
      <c r="G19" s="196">
        <v>482549161</v>
      </c>
      <c r="H19" s="196">
        <v>592096978</v>
      </c>
      <c r="I19" s="196">
        <v>529596018</v>
      </c>
      <c r="J19" s="196">
        <v>538711548</v>
      </c>
      <c r="K19" s="196">
        <v>530790872</v>
      </c>
      <c r="L19" s="196">
        <v>536946878</v>
      </c>
      <c r="M19" s="297">
        <v>484785996</v>
      </c>
      <c r="N19" s="297">
        <v>493333934</v>
      </c>
      <c r="O19" s="297">
        <v>488564496</v>
      </c>
      <c r="P19" s="193">
        <v>6192268947</v>
      </c>
      <c r="Q19" s="193">
        <v>8831617.0574254505</v>
      </c>
      <c r="R19" s="19"/>
      <c r="U19" s="58"/>
      <c r="V19" s="54"/>
    </row>
    <row r="20" spans="1:22" s="3" customFormat="1">
      <c r="A20" s="18"/>
      <c r="B20" s="163" t="s">
        <v>3</v>
      </c>
      <c r="C20" s="189" t="s">
        <v>69</v>
      </c>
      <c r="D20" s="189">
        <v>926968347</v>
      </c>
      <c r="E20" s="189">
        <v>947082664</v>
      </c>
      <c r="F20" s="189">
        <v>1038702119</v>
      </c>
      <c r="G20" s="189">
        <v>946830563</v>
      </c>
      <c r="H20" s="189">
        <v>1056974403</v>
      </c>
      <c r="I20" s="189">
        <v>915428598</v>
      </c>
      <c r="J20" s="189">
        <v>994661204</v>
      </c>
      <c r="K20" s="189">
        <v>984334866</v>
      </c>
      <c r="L20" s="189">
        <v>984486006</v>
      </c>
      <c r="M20" s="295">
        <v>801449817</v>
      </c>
      <c r="N20" s="295">
        <v>749398413</v>
      </c>
      <c r="O20" s="295">
        <v>905311507</v>
      </c>
      <c r="P20" s="190">
        <v>11251628507</v>
      </c>
      <c r="Q20" s="190">
        <v>16087111.839127313</v>
      </c>
      <c r="R20" s="19"/>
      <c r="U20" s="58"/>
      <c r="V20" s="54"/>
    </row>
    <row r="21" spans="1:22" s="3" customFormat="1">
      <c r="A21" s="18"/>
      <c r="B21" s="164" t="s">
        <v>187</v>
      </c>
      <c r="C21" s="196" t="s">
        <v>188</v>
      </c>
      <c r="D21" s="196">
        <v>0</v>
      </c>
      <c r="E21" s="196">
        <v>0</v>
      </c>
      <c r="F21" s="196">
        <v>0</v>
      </c>
      <c r="G21" s="196">
        <v>0</v>
      </c>
      <c r="H21" s="196">
        <v>0</v>
      </c>
      <c r="I21" s="196">
        <v>0</v>
      </c>
      <c r="J21" s="196">
        <v>51588591</v>
      </c>
      <c r="K21" s="196">
        <v>663740008</v>
      </c>
      <c r="L21" s="196">
        <v>627808534</v>
      </c>
      <c r="M21" s="297">
        <v>578387083</v>
      </c>
      <c r="N21" s="297">
        <v>659537758</v>
      </c>
      <c r="O21" s="297">
        <v>613754378</v>
      </c>
      <c r="P21" s="193">
        <v>3194816352</v>
      </c>
      <c r="Q21" s="193">
        <v>4327231.3418602441</v>
      </c>
      <c r="R21" s="19"/>
      <c r="U21" s="58"/>
      <c r="V21" s="54"/>
    </row>
    <row r="22" spans="1:22" s="3" customFormat="1">
      <c r="A22" s="18"/>
      <c r="B22" s="163" t="s">
        <v>127</v>
      </c>
      <c r="C22" s="189" t="s">
        <v>70</v>
      </c>
      <c r="D22" s="189">
        <v>3265112234</v>
      </c>
      <c r="E22" s="189">
        <v>3015875901</v>
      </c>
      <c r="F22" s="189">
        <v>3349819806</v>
      </c>
      <c r="G22" s="189">
        <v>3433574504</v>
      </c>
      <c r="H22" s="189">
        <v>3486056920</v>
      </c>
      <c r="I22" s="189">
        <v>3190670042</v>
      </c>
      <c r="J22" s="189">
        <v>3396634460</v>
      </c>
      <c r="K22" s="189">
        <v>3313715577</v>
      </c>
      <c r="L22" s="189">
        <v>3234520459</v>
      </c>
      <c r="M22" s="295">
        <v>2791848481</v>
      </c>
      <c r="N22" s="295">
        <v>3022362723</v>
      </c>
      <c r="O22" s="295">
        <v>3160245305</v>
      </c>
      <c r="P22" s="190">
        <v>38660436412</v>
      </c>
      <c r="Q22" s="190">
        <v>55187668.15205507</v>
      </c>
      <c r="R22" s="19"/>
      <c r="U22" s="58"/>
      <c r="V22" s="54"/>
    </row>
    <row r="23" spans="1:22" s="3" customFormat="1">
      <c r="A23" s="18"/>
      <c r="B23" s="164" t="s">
        <v>7</v>
      </c>
      <c r="C23" s="196" t="s">
        <v>71</v>
      </c>
      <c r="D23" s="196">
        <v>449462626</v>
      </c>
      <c r="E23" s="196">
        <v>397026676</v>
      </c>
      <c r="F23" s="196">
        <v>425207239</v>
      </c>
      <c r="G23" s="196">
        <v>454514906</v>
      </c>
      <c r="H23" s="196">
        <v>396720656</v>
      </c>
      <c r="I23" s="196">
        <v>374664543</v>
      </c>
      <c r="J23" s="196">
        <v>467683705</v>
      </c>
      <c r="K23" s="196">
        <v>405304673</v>
      </c>
      <c r="L23" s="196">
        <v>449986510</v>
      </c>
      <c r="M23" s="297">
        <v>284692715</v>
      </c>
      <c r="N23" s="297">
        <v>382507925</v>
      </c>
      <c r="O23" s="297">
        <v>368054067</v>
      </c>
      <c r="P23" s="193">
        <v>4855826241</v>
      </c>
      <c r="Q23" s="193">
        <v>6942159.2999282004</v>
      </c>
      <c r="R23" s="19"/>
      <c r="U23" s="58"/>
      <c r="V23" s="54"/>
    </row>
    <row r="24" spans="1:22" s="3" customFormat="1">
      <c r="A24" s="18"/>
      <c r="B24" s="163" t="s">
        <v>8</v>
      </c>
      <c r="C24" s="189" t="s">
        <v>72</v>
      </c>
      <c r="D24" s="189">
        <v>1645744239</v>
      </c>
      <c r="E24" s="189">
        <v>1655928467</v>
      </c>
      <c r="F24" s="189">
        <v>2149242933</v>
      </c>
      <c r="G24" s="189">
        <v>2015744364</v>
      </c>
      <c r="H24" s="189">
        <v>2030706934</v>
      </c>
      <c r="I24" s="189">
        <v>1938278095</v>
      </c>
      <c r="J24" s="189">
        <v>1895544927</v>
      </c>
      <c r="K24" s="189">
        <v>1962467518</v>
      </c>
      <c r="L24" s="189">
        <v>1722978427</v>
      </c>
      <c r="M24" s="295">
        <v>1616227596</v>
      </c>
      <c r="N24" s="295">
        <v>1767607286</v>
      </c>
      <c r="O24" s="295">
        <v>1732173995</v>
      </c>
      <c r="P24" s="190">
        <v>22132644781</v>
      </c>
      <c r="Q24" s="190">
        <v>31604139.301933367</v>
      </c>
      <c r="R24" s="19"/>
      <c r="U24" s="58"/>
      <c r="V24" s="54"/>
    </row>
    <row r="25" spans="1:22" s="3" customFormat="1">
      <c r="A25" s="18"/>
      <c r="B25" s="165" t="s">
        <v>9</v>
      </c>
      <c r="C25" s="196" t="s">
        <v>73</v>
      </c>
      <c r="D25" s="196">
        <v>1185141071</v>
      </c>
      <c r="E25" s="196">
        <v>1134710019</v>
      </c>
      <c r="F25" s="196">
        <v>1231533374</v>
      </c>
      <c r="G25" s="196">
        <v>1146945497</v>
      </c>
      <c r="H25" s="196">
        <v>1250131206</v>
      </c>
      <c r="I25" s="196">
        <v>1049617396</v>
      </c>
      <c r="J25" s="196">
        <v>1163343738</v>
      </c>
      <c r="K25" s="196">
        <v>1169498568</v>
      </c>
      <c r="L25" s="196">
        <v>1091980517</v>
      </c>
      <c r="M25" s="297">
        <v>687939587</v>
      </c>
      <c r="N25" s="297">
        <v>584239839</v>
      </c>
      <c r="O25" s="297">
        <v>1026627869</v>
      </c>
      <c r="P25" s="193">
        <v>12721708681</v>
      </c>
      <c r="Q25" s="193">
        <v>18258184.783071488</v>
      </c>
      <c r="R25" s="19"/>
      <c r="U25" s="58"/>
      <c r="V25" s="54"/>
    </row>
    <row r="26" spans="1:22" s="3" customFormat="1">
      <c r="A26" s="18"/>
      <c r="B26" s="163" t="s">
        <v>128</v>
      </c>
      <c r="C26" s="189" t="s">
        <v>74</v>
      </c>
      <c r="D26" s="189">
        <v>813385828</v>
      </c>
      <c r="E26" s="189">
        <v>794015220</v>
      </c>
      <c r="F26" s="189">
        <v>857894590</v>
      </c>
      <c r="G26" s="189">
        <v>840406690</v>
      </c>
      <c r="H26" s="189">
        <v>788527003</v>
      </c>
      <c r="I26" s="189">
        <v>943291420</v>
      </c>
      <c r="J26" s="189">
        <v>953388952</v>
      </c>
      <c r="K26" s="189">
        <v>914031211</v>
      </c>
      <c r="L26" s="189">
        <v>799966620</v>
      </c>
      <c r="M26" s="295">
        <v>747240997</v>
      </c>
      <c r="N26" s="295">
        <v>848219493</v>
      </c>
      <c r="O26" s="295">
        <v>796313726</v>
      </c>
      <c r="P26" s="190">
        <v>10096681750</v>
      </c>
      <c r="Q26" s="190">
        <v>14403271.85834646</v>
      </c>
      <c r="R26" s="19"/>
      <c r="U26" s="58"/>
      <c r="V26" s="54"/>
    </row>
    <row r="27" spans="1:22" s="3" customFormat="1">
      <c r="A27" s="18"/>
      <c r="B27" s="165" t="s">
        <v>90</v>
      </c>
      <c r="C27" s="196" t="s">
        <v>91</v>
      </c>
      <c r="D27" s="196">
        <v>374232535</v>
      </c>
      <c r="E27" s="196">
        <v>415544213</v>
      </c>
      <c r="F27" s="196">
        <v>355949726</v>
      </c>
      <c r="G27" s="196">
        <v>330550616</v>
      </c>
      <c r="H27" s="196">
        <v>395118258</v>
      </c>
      <c r="I27" s="196">
        <v>348787931</v>
      </c>
      <c r="J27" s="196">
        <v>400732216</v>
      </c>
      <c r="K27" s="196">
        <v>387728875</v>
      </c>
      <c r="L27" s="196">
        <v>431859238</v>
      </c>
      <c r="M27" s="297">
        <v>323797658</v>
      </c>
      <c r="N27" s="297">
        <v>327975955</v>
      </c>
      <c r="O27" s="297">
        <v>345697088</v>
      </c>
      <c r="P27" s="193">
        <v>4437974309</v>
      </c>
      <c r="Q27" s="193">
        <v>6337646.5012314338</v>
      </c>
      <c r="R27" s="19"/>
      <c r="U27" s="58"/>
      <c r="V27" s="54"/>
    </row>
    <row r="28" spans="1:22" s="3" customFormat="1">
      <c r="A28" s="18"/>
      <c r="B28" s="163" t="s">
        <v>88</v>
      </c>
      <c r="C28" s="189" t="s">
        <v>89</v>
      </c>
      <c r="D28" s="189">
        <v>492410716</v>
      </c>
      <c r="E28" s="189">
        <v>411265487</v>
      </c>
      <c r="F28" s="189">
        <v>463012572</v>
      </c>
      <c r="G28" s="189">
        <v>548327895</v>
      </c>
      <c r="H28" s="189">
        <v>381231859</v>
      </c>
      <c r="I28" s="189">
        <v>489726922</v>
      </c>
      <c r="J28" s="189">
        <v>498241698</v>
      </c>
      <c r="K28" s="189">
        <v>445757610</v>
      </c>
      <c r="L28" s="189">
        <v>376436230</v>
      </c>
      <c r="M28" s="295">
        <v>403631715</v>
      </c>
      <c r="N28" s="295">
        <v>395089114</v>
      </c>
      <c r="O28" s="295">
        <v>402342581</v>
      </c>
      <c r="P28" s="190">
        <v>5307474399</v>
      </c>
      <c r="Q28" s="190">
        <v>7592782.6635855231</v>
      </c>
      <c r="R28" s="19"/>
      <c r="U28" s="58"/>
      <c r="V28" s="54"/>
    </row>
    <row r="29" spans="1:22" s="3" customFormat="1">
      <c r="A29" s="18"/>
      <c r="B29" s="165" t="s">
        <v>10</v>
      </c>
      <c r="C29" s="196" t="s">
        <v>75</v>
      </c>
      <c r="D29" s="196">
        <v>1624431970</v>
      </c>
      <c r="E29" s="196">
        <v>1456927360</v>
      </c>
      <c r="F29" s="196">
        <v>1681324945</v>
      </c>
      <c r="G29" s="196">
        <v>1729218562</v>
      </c>
      <c r="H29" s="196">
        <v>1707329058</v>
      </c>
      <c r="I29" s="196">
        <v>1643959003</v>
      </c>
      <c r="J29" s="196">
        <v>1708746095</v>
      </c>
      <c r="K29" s="196">
        <v>1723431284</v>
      </c>
      <c r="L29" s="196">
        <v>1701019424</v>
      </c>
      <c r="M29" s="297">
        <v>1570963512</v>
      </c>
      <c r="N29" s="297">
        <v>1483037448</v>
      </c>
      <c r="O29" s="297">
        <v>1773295520</v>
      </c>
      <c r="P29" s="193">
        <v>19803684181</v>
      </c>
      <c r="Q29" s="193">
        <v>28233312.172414113</v>
      </c>
      <c r="R29" s="19"/>
      <c r="U29" s="58"/>
      <c r="V29" s="54"/>
    </row>
    <row r="30" spans="1:22" ht="13.8">
      <c r="A30" s="18"/>
      <c r="B30" s="319" t="s">
        <v>147</v>
      </c>
      <c r="C30" s="320"/>
      <c r="D30" s="320"/>
      <c r="E30" s="320"/>
      <c r="F30" s="320"/>
      <c r="G30" s="320"/>
      <c r="H30" s="320"/>
      <c r="I30" s="320"/>
      <c r="J30" s="320"/>
      <c r="K30" s="320"/>
      <c r="L30" s="320"/>
      <c r="M30" s="320"/>
      <c r="N30" s="320"/>
      <c r="O30" s="320"/>
      <c r="P30" s="320"/>
      <c r="Q30" s="321"/>
      <c r="R30" s="20"/>
    </row>
    <row r="31" spans="1:22">
      <c r="A31" s="18"/>
      <c r="B31" s="167" t="s">
        <v>130</v>
      </c>
      <c r="C31" s="189" t="s">
        <v>130</v>
      </c>
      <c r="D31" s="189">
        <v>398810885</v>
      </c>
      <c r="E31" s="189">
        <v>391733215</v>
      </c>
      <c r="F31" s="189">
        <v>371170130</v>
      </c>
      <c r="G31" s="189">
        <v>378111510</v>
      </c>
      <c r="H31" s="189">
        <v>418373284</v>
      </c>
      <c r="I31" s="189">
        <v>356284695</v>
      </c>
      <c r="J31" s="189">
        <v>365368380</v>
      </c>
      <c r="K31" s="189">
        <v>347541315</v>
      </c>
      <c r="L31" s="189">
        <v>410819915</v>
      </c>
      <c r="M31" s="295">
        <v>327661560</v>
      </c>
      <c r="N31" s="295">
        <v>339675305</v>
      </c>
      <c r="O31" s="295">
        <v>384526030</v>
      </c>
      <c r="P31" s="189">
        <v>4490076224</v>
      </c>
      <c r="Q31" s="189">
        <v>6409845.8824709756</v>
      </c>
      <c r="R31" s="20"/>
      <c r="U31" s="58"/>
      <c r="V31" s="54"/>
    </row>
    <row r="32" spans="1:22" s="3" customFormat="1">
      <c r="A32" s="18"/>
      <c r="B32" s="168" t="s">
        <v>132</v>
      </c>
      <c r="C32" s="192" t="s">
        <v>132</v>
      </c>
      <c r="D32" s="192">
        <v>1763469047</v>
      </c>
      <c r="E32" s="192">
        <v>1489102655</v>
      </c>
      <c r="F32" s="192">
        <v>1699981591.5</v>
      </c>
      <c r="G32" s="192">
        <v>1577129214.3599999</v>
      </c>
      <c r="H32" s="192">
        <v>1750202202.76</v>
      </c>
      <c r="I32" s="192">
        <v>1547681292.95</v>
      </c>
      <c r="J32" s="192">
        <v>1807339498.99</v>
      </c>
      <c r="K32" s="192">
        <v>1769741063.47</v>
      </c>
      <c r="L32" s="192">
        <v>1522557832.52</v>
      </c>
      <c r="M32" s="294">
        <v>1192903107.97</v>
      </c>
      <c r="N32" s="294">
        <v>1344572340.1700001</v>
      </c>
      <c r="O32" s="294">
        <v>1576431755.0699999</v>
      </c>
      <c r="P32" s="192">
        <v>19041111601.759998</v>
      </c>
      <c r="Q32" s="194">
        <v>27212669.63726519</v>
      </c>
      <c r="R32" s="19"/>
      <c r="U32" s="58"/>
      <c r="V32" s="54"/>
    </row>
    <row r="33" spans="1:22" s="3" customFormat="1">
      <c r="A33" s="18"/>
      <c r="B33" s="169" t="s">
        <v>134</v>
      </c>
      <c r="C33" s="189" t="s">
        <v>134</v>
      </c>
      <c r="D33" s="189">
        <v>2914027694</v>
      </c>
      <c r="E33" s="189">
        <v>3150452867</v>
      </c>
      <c r="F33" s="189">
        <v>2371166736</v>
      </c>
      <c r="G33" s="189">
        <v>2353997136</v>
      </c>
      <c r="H33" s="189">
        <v>2539139465</v>
      </c>
      <c r="I33" s="189">
        <v>2164847787</v>
      </c>
      <c r="J33" s="189">
        <v>2629857960</v>
      </c>
      <c r="K33" s="189">
        <v>2255137953</v>
      </c>
      <c r="L33" s="189">
        <v>2528938327</v>
      </c>
      <c r="M33" s="295">
        <v>1536734684</v>
      </c>
      <c r="N33" s="295">
        <v>2176568714</v>
      </c>
      <c r="O33" s="295">
        <v>2186332994</v>
      </c>
      <c r="P33" s="189">
        <v>28807202317</v>
      </c>
      <c r="Q33" s="191">
        <v>41263857.597740546</v>
      </c>
      <c r="R33" s="19"/>
      <c r="U33" s="58"/>
      <c r="V33" s="54"/>
    </row>
    <row r="34" spans="1:22" s="3" customFormat="1">
      <c r="A34" s="18"/>
      <c r="B34" s="168" t="s">
        <v>136</v>
      </c>
      <c r="C34" s="192" t="s">
        <v>136</v>
      </c>
      <c r="D34" s="192">
        <v>5640913333.1100006</v>
      </c>
      <c r="E34" s="192">
        <v>5767121724.6700001</v>
      </c>
      <c r="F34" s="192">
        <v>5214539931.5500002</v>
      </c>
      <c r="G34" s="192">
        <v>4532912573.6999998</v>
      </c>
      <c r="H34" s="192">
        <v>4185627812.2499995</v>
      </c>
      <c r="I34" s="192">
        <v>3915020358.1000004</v>
      </c>
      <c r="J34" s="192">
        <v>4461494678.999999</v>
      </c>
      <c r="K34" s="192">
        <v>4910348754.2900009</v>
      </c>
      <c r="L34" s="192">
        <v>4294747573.0700006</v>
      </c>
      <c r="M34" s="294">
        <v>3215751653.6199994</v>
      </c>
      <c r="N34" s="294">
        <v>3633723358.8899994</v>
      </c>
      <c r="O34" s="294">
        <v>4278619331.7099996</v>
      </c>
      <c r="P34" s="192">
        <v>54050821083.960007</v>
      </c>
      <c r="Q34" s="194">
        <v>77477724.431689247</v>
      </c>
      <c r="R34" s="19"/>
      <c r="U34" s="58"/>
      <c r="V34" s="54"/>
    </row>
    <row r="35" spans="1:22" s="3" customFormat="1">
      <c r="A35" s="18"/>
      <c r="B35" s="167" t="s">
        <v>138</v>
      </c>
      <c r="C35" s="195" t="s">
        <v>138</v>
      </c>
      <c r="D35" s="195">
        <v>1933089160</v>
      </c>
      <c r="E35" s="195">
        <v>2560289019</v>
      </c>
      <c r="F35" s="195">
        <v>939181641</v>
      </c>
      <c r="G35" s="195">
        <v>836763537</v>
      </c>
      <c r="H35" s="195">
        <v>849448437</v>
      </c>
      <c r="I35" s="195">
        <v>608527731</v>
      </c>
      <c r="J35" s="195">
        <v>1168678673</v>
      </c>
      <c r="K35" s="195">
        <v>732961441</v>
      </c>
      <c r="L35" s="195">
        <v>993565854</v>
      </c>
      <c r="M35" s="296">
        <v>560774532</v>
      </c>
      <c r="N35" s="296">
        <v>693709450</v>
      </c>
      <c r="O35" s="296">
        <v>766383679</v>
      </c>
      <c r="P35" s="195">
        <v>12643373154</v>
      </c>
      <c r="Q35" s="191">
        <v>18302286.967689302</v>
      </c>
      <c r="R35" s="19"/>
      <c r="U35" s="58"/>
      <c r="V35" s="54"/>
    </row>
    <row r="36" spans="1:22" s="3" customFormat="1">
      <c r="A36" s="18"/>
      <c r="B36" s="168" t="s">
        <v>140</v>
      </c>
      <c r="C36" s="196" t="s">
        <v>140</v>
      </c>
      <c r="D36" s="196">
        <v>1401659625.5699999</v>
      </c>
      <c r="E36" s="196">
        <v>1435796880.5899999</v>
      </c>
      <c r="F36" s="196">
        <v>1459286976.3900001</v>
      </c>
      <c r="G36" s="196">
        <v>1370614987.52</v>
      </c>
      <c r="H36" s="196">
        <v>1320579670.9499998</v>
      </c>
      <c r="I36" s="196">
        <v>1299354608.5500002</v>
      </c>
      <c r="J36" s="196">
        <v>1456638072.3400004</v>
      </c>
      <c r="K36" s="196">
        <v>1332859703.7099998</v>
      </c>
      <c r="L36" s="196">
        <v>1244616248.7500002</v>
      </c>
      <c r="M36" s="297">
        <v>1167141128.99</v>
      </c>
      <c r="N36" s="297">
        <v>1207582676.6799998</v>
      </c>
      <c r="O36" s="297">
        <v>1215358600.77</v>
      </c>
      <c r="P36" s="196">
        <v>15911489180.809999</v>
      </c>
      <c r="Q36" s="194">
        <v>22756640.341550209</v>
      </c>
      <c r="R36" s="19"/>
      <c r="U36" s="58"/>
      <c r="V36" s="54"/>
    </row>
    <row r="37" spans="1:22" s="3" customFormat="1">
      <c r="A37" s="18"/>
      <c r="B37" s="167" t="s">
        <v>142</v>
      </c>
      <c r="C37" s="189" t="s">
        <v>142</v>
      </c>
      <c r="D37" s="189">
        <v>159575489</v>
      </c>
      <c r="E37" s="189">
        <v>161183317</v>
      </c>
      <c r="F37" s="189">
        <v>200716953</v>
      </c>
      <c r="G37" s="189">
        <v>177367960</v>
      </c>
      <c r="H37" s="189">
        <v>175273453</v>
      </c>
      <c r="I37" s="189">
        <v>158871112</v>
      </c>
      <c r="J37" s="189">
        <v>165739104</v>
      </c>
      <c r="K37" s="189">
        <v>156377178</v>
      </c>
      <c r="L37" s="189">
        <v>169001354</v>
      </c>
      <c r="M37" s="295">
        <v>135717056</v>
      </c>
      <c r="N37" s="295">
        <v>152736929</v>
      </c>
      <c r="O37" s="295">
        <v>140789630</v>
      </c>
      <c r="P37" s="189">
        <v>1953349535</v>
      </c>
      <c r="Q37" s="191">
        <v>2793984.7375391894</v>
      </c>
      <c r="R37" s="19"/>
      <c r="U37" s="58"/>
      <c r="V37" s="54"/>
    </row>
    <row r="38" spans="1:22">
      <c r="B38" s="109" t="s">
        <v>173</v>
      </c>
      <c r="C38" s="49"/>
      <c r="D38" s="49">
        <v>26754294998</v>
      </c>
      <c r="E38" s="49">
        <v>25463877502</v>
      </c>
      <c r="F38" s="49">
        <v>27632286682</v>
      </c>
      <c r="G38" s="49">
        <v>27931087982</v>
      </c>
      <c r="H38" s="49">
        <v>30053961115</v>
      </c>
      <c r="I38" s="49">
        <v>28897273295</v>
      </c>
      <c r="J38" s="49">
        <v>29227793109</v>
      </c>
      <c r="K38" s="49">
        <v>29832064830</v>
      </c>
      <c r="L38" s="120">
        <v>29043465365</v>
      </c>
      <c r="M38" s="120">
        <v>23901762579</v>
      </c>
      <c r="N38" s="120">
        <v>25809801663</v>
      </c>
      <c r="O38" s="120">
        <v>28714841344</v>
      </c>
      <c r="P38" s="49">
        <v>333262510464</v>
      </c>
      <c r="Q38" s="49">
        <v>475202812.97050828</v>
      </c>
    </row>
    <row r="39" spans="1:22">
      <c r="B39" s="109" t="s">
        <v>149</v>
      </c>
      <c r="C39" s="49"/>
      <c r="D39" s="49">
        <v>14211545233.68</v>
      </c>
      <c r="E39" s="49">
        <v>14955679678.26</v>
      </c>
      <c r="F39" s="49">
        <v>12256043959.439999</v>
      </c>
      <c r="G39" s="49">
        <v>11226896918.58</v>
      </c>
      <c r="H39" s="49">
        <v>11238644324.959999</v>
      </c>
      <c r="I39" s="49">
        <v>10050587584.599998</v>
      </c>
      <c r="J39" s="49">
        <v>12055116367.329998</v>
      </c>
      <c r="K39" s="49">
        <v>11504967408.470001</v>
      </c>
      <c r="L39" s="120">
        <v>11164247104.34</v>
      </c>
      <c r="M39" s="120">
        <v>8136683722.5799999</v>
      </c>
      <c r="N39" s="120">
        <v>9548568773.7399998</v>
      </c>
      <c r="O39" s="120">
        <v>10548442020.549999</v>
      </c>
      <c r="P39" s="49">
        <v>136897423096.53</v>
      </c>
      <c r="Q39" s="49">
        <v>196217009.59594467</v>
      </c>
    </row>
    <row r="40" spans="1:22" s="124" customFormat="1">
      <c r="B40" s="142" t="s">
        <v>177</v>
      </c>
      <c r="C40" s="143"/>
      <c r="D40" s="143">
        <v>40965840231.68</v>
      </c>
      <c r="E40" s="143">
        <v>40419557180.260002</v>
      </c>
      <c r="F40" s="143">
        <v>39888330641.440002</v>
      </c>
      <c r="G40" s="143">
        <v>39157984900.580002</v>
      </c>
      <c r="H40" s="143">
        <v>41292605439.959999</v>
      </c>
      <c r="I40" s="143">
        <v>38947860879.599998</v>
      </c>
      <c r="J40" s="143">
        <v>41282909476.330002</v>
      </c>
      <c r="K40" s="143">
        <v>41337032238.470001</v>
      </c>
      <c r="L40" s="143">
        <v>40207712469.339996</v>
      </c>
      <c r="M40" s="291">
        <v>32038446301.580002</v>
      </c>
      <c r="N40" s="291">
        <v>35358370436.739998</v>
      </c>
      <c r="O40" s="291">
        <v>39263283364.550003</v>
      </c>
      <c r="P40" s="143">
        <v>470159933560.53003</v>
      </c>
      <c r="Q40" s="143">
        <v>671419822.56645298</v>
      </c>
    </row>
  </sheetData>
  <mergeCells count="3">
    <mergeCell ref="B8:Q8"/>
    <mergeCell ref="B10:Q10"/>
    <mergeCell ref="B30:Q30"/>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62"/>
  <sheetViews>
    <sheetView showGridLines="0" topLeftCell="A25" zoomScaleNormal="100" zoomScalePageLayoutView="90" workbookViewId="0">
      <selection activeCell="C37" sqref="C37:P58"/>
    </sheetView>
  </sheetViews>
  <sheetFormatPr baseColWidth="10" defaultRowHeight="14.4"/>
  <cols>
    <col min="1" max="1" width="4.109375" customWidth="1"/>
    <col min="2" max="2" width="19.44140625" bestFit="1" customWidth="1"/>
    <col min="3" max="3" width="10.88671875" bestFit="1" customWidth="1"/>
    <col min="4" max="4" width="10.6640625" bestFit="1" customWidth="1"/>
    <col min="5" max="5" width="12.44140625" customWidth="1"/>
    <col min="6" max="6" width="12" customWidth="1"/>
    <col min="7" max="9" width="11.109375" bestFit="1" customWidth="1"/>
    <col min="10" max="10" width="10.88671875" bestFit="1" customWidth="1"/>
    <col min="11" max="11" width="11.109375" bestFit="1" customWidth="1"/>
    <col min="12" max="14" width="9.5546875" bestFit="1" customWidth="1"/>
    <col min="15" max="15" width="11.10937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4" customFormat="1" ht="22.5" customHeight="1">
      <c r="A8" s="1"/>
      <c r="B8" s="330" t="s">
        <v>32</v>
      </c>
      <c r="C8" s="331"/>
      <c r="D8" s="331"/>
      <c r="E8" s="331"/>
      <c r="F8" s="331"/>
      <c r="G8" s="331"/>
      <c r="H8" s="331"/>
      <c r="I8" s="331"/>
      <c r="J8" s="331"/>
      <c r="K8" s="331"/>
      <c r="L8" s="331"/>
      <c r="M8" s="331"/>
      <c r="N8" s="331"/>
      <c r="O8" s="331"/>
      <c r="P8" s="332"/>
      <c r="Q8" s="26"/>
    </row>
    <row r="9" spans="1:19" s="1" customFormat="1" ht="11.25" customHeight="1">
      <c r="B9" s="113" t="s">
        <v>6</v>
      </c>
      <c r="C9" s="28" t="s">
        <v>19</v>
      </c>
      <c r="D9" s="28" t="s">
        <v>20</v>
      </c>
      <c r="E9" s="28" t="s">
        <v>21</v>
      </c>
      <c r="F9" s="28" t="s">
        <v>22</v>
      </c>
      <c r="G9" s="28" t="s">
        <v>23</v>
      </c>
      <c r="H9" s="28" t="s">
        <v>24</v>
      </c>
      <c r="I9" s="28" t="s">
        <v>25</v>
      </c>
      <c r="J9" s="28" t="s">
        <v>26</v>
      </c>
      <c r="K9" s="28" t="s">
        <v>27</v>
      </c>
      <c r="L9" s="28" t="s">
        <v>46</v>
      </c>
      <c r="M9" s="28" t="s">
        <v>47</v>
      </c>
      <c r="N9" s="28" t="s">
        <v>48</v>
      </c>
      <c r="O9" s="28" t="s">
        <v>16</v>
      </c>
      <c r="P9" s="114" t="s">
        <v>17</v>
      </c>
      <c r="Q9" s="20"/>
    </row>
    <row r="10" spans="1:19" s="4" customFormat="1" ht="13.8">
      <c r="A10" s="1"/>
      <c r="B10" s="327" t="s">
        <v>171</v>
      </c>
      <c r="C10" s="328"/>
      <c r="D10" s="328"/>
      <c r="E10" s="328"/>
      <c r="F10" s="328"/>
      <c r="G10" s="328"/>
      <c r="H10" s="328"/>
      <c r="I10" s="328"/>
      <c r="J10" s="328"/>
      <c r="K10" s="328"/>
      <c r="L10" s="328"/>
      <c r="M10" s="328"/>
      <c r="N10" s="328"/>
      <c r="O10" s="328"/>
      <c r="P10" s="329"/>
      <c r="Q10" s="26"/>
    </row>
    <row r="11" spans="1:19" s="4" customFormat="1" ht="10.199999999999999">
      <c r="A11" s="1"/>
      <c r="B11" s="161" t="s">
        <v>184</v>
      </c>
      <c r="C11" s="158">
        <v>85467626</v>
      </c>
      <c r="D11" s="158">
        <v>83714589.599999994</v>
      </c>
      <c r="E11" s="158">
        <v>81793370.400000006</v>
      </c>
      <c r="F11" s="158">
        <v>85598005.400000006</v>
      </c>
      <c r="G11" s="158">
        <v>100874907.8</v>
      </c>
      <c r="H11" s="158">
        <v>95974740.599999994</v>
      </c>
      <c r="I11" s="158">
        <v>96110436.200000003</v>
      </c>
      <c r="J11" s="158">
        <v>111119114.8</v>
      </c>
      <c r="K11" s="158">
        <v>101783502.2</v>
      </c>
      <c r="L11" s="158">
        <v>91192406.799999997</v>
      </c>
      <c r="M11" s="158">
        <v>99542345.799999997</v>
      </c>
      <c r="N11" s="158">
        <v>105846102</v>
      </c>
      <c r="O11" s="158">
        <v>1139017147.5999999</v>
      </c>
      <c r="P11" s="158">
        <v>1618445.8185861544</v>
      </c>
      <c r="Q11" s="26"/>
    </row>
    <row r="12" spans="1:19" s="1" customFormat="1" ht="9.6">
      <c r="B12" s="160" t="s">
        <v>125</v>
      </c>
      <c r="C12" s="154">
        <v>141161395.80000001</v>
      </c>
      <c r="D12" s="154">
        <v>149792390.40000001</v>
      </c>
      <c r="E12" s="154">
        <v>173211824.80000001</v>
      </c>
      <c r="F12" s="154">
        <v>166159309.40000001</v>
      </c>
      <c r="G12" s="154">
        <v>164223169.19999999</v>
      </c>
      <c r="H12" s="154">
        <v>181181107.19999999</v>
      </c>
      <c r="I12" s="154">
        <v>165982247.59999999</v>
      </c>
      <c r="J12" s="154">
        <v>172598144.19999999</v>
      </c>
      <c r="K12" s="154">
        <v>152808197</v>
      </c>
      <c r="L12" s="154">
        <v>146101347.40000001</v>
      </c>
      <c r="M12" s="154">
        <v>160062834.40000001</v>
      </c>
      <c r="N12" s="154">
        <v>169232486.59999999</v>
      </c>
      <c r="O12" s="154">
        <v>1942514454.0000002</v>
      </c>
      <c r="P12" s="154">
        <v>2768993.231911256</v>
      </c>
      <c r="Q12" s="20"/>
    </row>
    <row r="13" spans="1:19" s="3" customFormat="1" ht="9.6">
      <c r="A13" s="1"/>
      <c r="B13" s="161" t="s">
        <v>1</v>
      </c>
      <c r="C13" s="158">
        <v>319663400.19999999</v>
      </c>
      <c r="D13" s="158">
        <v>274709506</v>
      </c>
      <c r="E13" s="158">
        <v>339018274.60000002</v>
      </c>
      <c r="F13" s="158">
        <v>338804305.19999999</v>
      </c>
      <c r="G13" s="158">
        <v>371067765.80000001</v>
      </c>
      <c r="H13" s="158">
        <v>348791778</v>
      </c>
      <c r="I13" s="158">
        <v>354601027</v>
      </c>
      <c r="J13" s="158">
        <v>349276373.60000002</v>
      </c>
      <c r="K13" s="158">
        <v>326218765.19999999</v>
      </c>
      <c r="L13" s="158">
        <v>250250721</v>
      </c>
      <c r="M13" s="158">
        <v>334218908.60000002</v>
      </c>
      <c r="N13" s="158">
        <v>344243405.60000002</v>
      </c>
      <c r="O13" s="158">
        <v>3950864230.7999997</v>
      </c>
      <c r="P13" s="158">
        <v>5630709.3038731366</v>
      </c>
      <c r="Q13" s="19"/>
      <c r="R13" s="1"/>
      <c r="S13" s="1"/>
    </row>
    <row r="14" spans="1:19" s="3" customFormat="1" ht="9.6">
      <c r="A14" s="1"/>
      <c r="B14" s="162" t="s">
        <v>49</v>
      </c>
      <c r="C14" s="154">
        <v>143443371.19999999</v>
      </c>
      <c r="D14" s="154">
        <v>130086402.2</v>
      </c>
      <c r="E14" s="154">
        <v>147733751.19999999</v>
      </c>
      <c r="F14" s="154">
        <v>151433810.40000001</v>
      </c>
      <c r="G14" s="154">
        <v>169115600.80000001</v>
      </c>
      <c r="H14" s="154">
        <v>142172006.19999999</v>
      </c>
      <c r="I14" s="154">
        <v>156080575.40000001</v>
      </c>
      <c r="J14" s="154">
        <v>165724184.59999999</v>
      </c>
      <c r="K14" s="154">
        <v>138937694.80000001</v>
      </c>
      <c r="L14" s="154">
        <v>124669103.2</v>
      </c>
      <c r="M14" s="154">
        <v>147229151</v>
      </c>
      <c r="N14" s="154">
        <v>158612889.40000001</v>
      </c>
      <c r="O14" s="154">
        <v>1775238540.4000001</v>
      </c>
      <c r="P14" s="154">
        <v>2529439.8423505449</v>
      </c>
      <c r="Q14" s="19"/>
      <c r="R14" s="1"/>
      <c r="S14" s="1"/>
    </row>
    <row r="15" spans="1:19" s="3" customFormat="1" ht="9.6">
      <c r="A15" s="1"/>
      <c r="B15" s="161" t="s">
        <v>152</v>
      </c>
      <c r="C15" s="158">
        <v>60442358.799999997</v>
      </c>
      <c r="D15" s="158">
        <v>50665351.799999997</v>
      </c>
      <c r="E15" s="158">
        <v>71573419.400000006</v>
      </c>
      <c r="F15" s="158">
        <v>70186747.599999994</v>
      </c>
      <c r="G15" s="158">
        <v>72029665.599999994</v>
      </c>
      <c r="H15" s="158">
        <v>69699364.799999997</v>
      </c>
      <c r="I15" s="158">
        <v>72757422</v>
      </c>
      <c r="J15" s="158">
        <v>72354493.799999997</v>
      </c>
      <c r="K15" s="158">
        <v>70288062.599999994</v>
      </c>
      <c r="L15" s="158">
        <v>68965024</v>
      </c>
      <c r="M15" s="158">
        <v>65010308.399999999</v>
      </c>
      <c r="N15" s="158">
        <v>66610378.600000001</v>
      </c>
      <c r="O15" s="158">
        <v>810582597.39999998</v>
      </c>
      <c r="P15" s="158">
        <v>1154677.9031343551</v>
      </c>
      <c r="Q15" s="19"/>
      <c r="R15" s="1"/>
      <c r="S15" s="1"/>
    </row>
    <row r="16" spans="1:19" s="3" customFormat="1" ht="9.6">
      <c r="A16" s="1"/>
      <c r="B16" s="160" t="s">
        <v>18</v>
      </c>
      <c r="C16" s="154">
        <v>149732371.40000001</v>
      </c>
      <c r="D16" s="154">
        <v>157080048.59999999</v>
      </c>
      <c r="E16" s="154">
        <v>135061740.19999999</v>
      </c>
      <c r="F16" s="154">
        <v>122620686.8</v>
      </c>
      <c r="G16" s="154">
        <v>119150502.2</v>
      </c>
      <c r="H16" s="154">
        <v>107434532.2</v>
      </c>
      <c r="I16" s="154">
        <v>116494756.59999999</v>
      </c>
      <c r="J16" s="154">
        <v>123243127.59999999</v>
      </c>
      <c r="K16" s="154">
        <v>121458528</v>
      </c>
      <c r="L16" s="154">
        <v>90404897.200000003</v>
      </c>
      <c r="M16" s="154">
        <v>95390609.599999994</v>
      </c>
      <c r="N16" s="154">
        <v>101428507.8</v>
      </c>
      <c r="O16" s="154">
        <v>1439500308.2</v>
      </c>
      <c r="P16" s="154">
        <v>2065276.8436545087</v>
      </c>
      <c r="Q16" s="19"/>
      <c r="R16" s="1"/>
      <c r="S16" s="1"/>
    </row>
    <row r="17" spans="1:19" s="3" customFormat="1" ht="9.6">
      <c r="A17" s="1"/>
      <c r="B17" s="161" t="s">
        <v>76</v>
      </c>
      <c r="C17" s="158">
        <v>494652209.60000002</v>
      </c>
      <c r="D17" s="158">
        <v>481381959.60000002</v>
      </c>
      <c r="E17" s="158">
        <v>470056370.19999999</v>
      </c>
      <c r="F17" s="158">
        <v>579656023</v>
      </c>
      <c r="G17" s="158">
        <v>687886509.20000005</v>
      </c>
      <c r="H17" s="158">
        <v>718059155.20000005</v>
      </c>
      <c r="I17" s="158">
        <v>547860745.39999998</v>
      </c>
      <c r="J17" s="158">
        <v>521286115</v>
      </c>
      <c r="K17" s="158">
        <v>694502241.79999995</v>
      </c>
      <c r="L17" s="158">
        <v>449939934.60000002</v>
      </c>
      <c r="M17" s="158">
        <v>443699320.39999998</v>
      </c>
      <c r="N17" s="158">
        <v>525135461</v>
      </c>
      <c r="O17" s="158">
        <v>6614116045.000001</v>
      </c>
      <c r="P17" s="158">
        <v>9440410.374881696</v>
      </c>
      <c r="Q17" s="19"/>
      <c r="R17" s="1"/>
      <c r="S17" s="1"/>
    </row>
    <row r="18" spans="1:19" s="3" customFormat="1" ht="9.6">
      <c r="A18" s="1"/>
      <c r="B18" s="160" t="s">
        <v>126</v>
      </c>
      <c r="C18" s="154">
        <v>1133327568.4000001</v>
      </c>
      <c r="D18" s="154">
        <v>1091399229.4000001</v>
      </c>
      <c r="E18" s="154">
        <v>1128294817.2</v>
      </c>
      <c r="F18" s="154">
        <v>1119973051.5999999</v>
      </c>
      <c r="G18" s="154">
        <v>1274409275.2</v>
      </c>
      <c r="H18" s="154">
        <v>1215755153.8</v>
      </c>
      <c r="I18" s="154">
        <v>1312859560.8</v>
      </c>
      <c r="J18" s="154">
        <v>1334644731.4000001</v>
      </c>
      <c r="K18" s="154">
        <v>1208233948.8</v>
      </c>
      <c r="L18" s="154">
        <v>1015934091.2</v>
      </c>
      <c r="M18" s="154">
        <v>1134698026</v>
      </c>
      <c r="N18" s="154">
        <v>1338348119.5999999</v>
      </c>
      <c r="O18" s="154">
        <v>14307877573.400002</v>
      </c>
      <c r="P18" s="154">
        <v>20375188.424956597</v>
      </c>
      <c r="Q18" s="19"/>
      <c r="R18" s="1"/>
      <c r="S18" s="1"/>
    </row>
    <row r="19" spans="1:19" s="3" customFormat="1" ht="9.6">
      <c r="A19" s="1"/>
      <c r="B19" s="161" t="s">
        <v>2</v>
      </c>
      <c r="C19" s="158">
        <v>84287212.200000003</v>
      </c>
      <c r="D19" s="158">
        <v>73712961.400000006</v>
      </c>
      <c r="E19" s="158">
        <v>80563658.799999997</v>
      </c>
      <c r="F19" s="158">
        <v>77856671.400000006</v>
      </c>
      <c r="G19" s="158">
        <v>95531613.400000006</v>
      </c>
      <c r="H19" s="158">
        <v>85447424.799999997</v>
      </c>
      <c r="I19" s="158">
        <v>86918165.799999997</v>
      </c>
      <c r="J19" s="158">
        <v>85640208</v>
      </c>
      <c r="K19" s="158">
        <v>86633445.799999997</v>
      </c>
      <c r="L19" s="158">
        <v>78217572.400000006</v>
      </c>
      <c r="M19" s="158">
        <v>79596735.599999994</v>
      </c>
      <c r="N19" s="158">
        <v>78827212.799999997</v>
      </c>
      <c r="O19" s="158">
        <v>993232882.39999998</v>
      </c>
      <c r="P19" s="158">
        <v>1416158.6099639779</v>
      </c>
      <c r="Q19" s="19"/>
      <c r="R19" s="1"/>
      <c r="S19" s="1"/>
    </row>
    <row r="20" spans="1:19" s="3" customFormat="1" ht="9.6">
      <c r="A20" s="1"/>
      <c r="B20" s="163" t="s">
        <v>3</v>
      </c>
      <c r="C20" s="154">
        <v>146757005.40000001</v>
      </c>
      <c r="D20" s="154">
        <v>149941490.59999999</v>
      </c>
      <c r="E20" s="154">
        <v>164446621.19999999</v>
      </c>
      <c r="F20" s="154">
        <v>149185487.80000001</v>
      </c>
      <c r="G20" s="154">
        <v>166540084.40000001</v>
      </c>
      <c r="H20" s="154">
        <v>144237699.19999999</v>
      </c>
      <c r="I20" s="154">
        <v>156638243.40000001</v>
      </c>
      <c r="J20" s="154">
        <v>155012062</v>
      </c>
      <c r="K20" s="154">
        <v>155035863.59999999</v>
      </c>
      <c r="L20" s="154">
        <v>126211509</v>
      </c>
      <c r="M20" s="154">
        <v>118014506.40000001</v>
      </c>
      <c r="N20" s="154">
        <v>142567543.19999999</v>
      </c>
      <c r="O20" s="154">
        <v>1774588116.2</v>
      </c>
      <c r="P20" s="154">
        <v>2537411.2923097839</v>
      </c>
      <c r="Q20" s="19"/>
      <c r="R20" s="1"/>
      <c r="S20" s="1"/>
    </row>
    <row r="21" spans="1:19" s="3" customFormat="1" ht="9.6">
      <c r="A21" s="1"/>
      <c r="B21" s="164" t="s">
        <v>187</v>
      </c>
      <c r="C21" s="158">
        <v>0</v>
      </c>
      <c r="D21" s="158">
        <v>0</v>
      </c>
      <c r="E21" s="158">
        <v>0</v>
      </c>
      <c r="F21" s="158">
        <v>0</v>
      </c>
      <c r="G21" s="158">
        <v>0</v>
      </c>
      <c r="H21" s="158">
        <v>0</v>
      </c>
      <c r="I21" s="158">
        <v>8670351.4000000004</v>
      </c>
      <c r="J21" s="158">
        <v>111552942.59999999</v>
      </c>
      <c r="K21" s="158">
        <v>105514039.40000001</v>
      </c>
      <c r="L21" s="158">
        <v>97207913.200000003</v>
      </c>
      <c r="M21" s="158">
        <v>110846682</v>
      </c>
      <c r="N21" s="158">
        <v>103151996.40000001</v>
      </c>
      <c r="O21" s="158">
        <v>536943925</v>
      </c>
      <c r="P21" s="158">
        <v>727265.77214160119</v>
      </c>
      <c r="Q21" s="19"/>
      <c r="R21" s="1"/>
      <c r="S21" s="1"/>
    </row>
    <row r="22" spans="1:19" s="3" customFormat="1" ht="9.6">
      <c r="A22" s="1"/>
      <c r="B22" s="163" t="s">
        <v>127</v>
      </c>
      <c r="C22" s="154">
        <v>518590514.39999998</v>
      </c>
      <c r="D22" s="154">
        <v>478992055</v>
      </c>
      <c r="E22" s="154">
        <v>532030204.60000002</v>
      </c>
      <c r="F22" s="154">
        <v>539567170</v>
      </c>
      <c r="G22" s="154">
        <v>547808944.60000002</v>
      </c>
      <c r="H22" s="154">
        <v>501396468.80000001</v>
      </c>
      <c r="I22" s="154">
        <v>533756843.60000002</v>
      </c>
      <c r="J22" s="154">
        <v>520726733.60000002</v>
      </c>
      <c r="K22" s="154">
        <v>508281786.39999998</v>
      </c>
      <c r="L22" s="154">
        <v>438719047.19999999</v>
      </c>
      <c r="M22" s="154">
        <v>474942713.80000001</v>
      </c>
      <c r="N22" s="154">
        <v>496609976.60000002</v>
      </c>
      <c r="O22" s="154">
        <v>6091422458.6000004</v>
      </c>
      <c r="P22" s="154">
        <v>8696644.673981702</v>
      </c>
      <c r="Q22" s="19"/>
      <c r="R22" s="1"/>
      <c r="S22" s="1"/>
    </row>
    <row r="23" spans="1:19" s="3" customFormat="1" ht="9.6">
      <c r="A23" s="1"/>
      <c r="B23" s="164" t="s">
        <v>7</v>
      </c>
      <c r="C23" s="158">
        <v>73122659.200000003</v>
      </c>
      <c r="D23" s="158">
        <v>64591902.799999997</v>
      </c>
      <c r="E23" s="158">
        <v>69176572.799999997</v>
      </c>
      <c r="F23" s="158">
        <v>74250166.200000003</v>
      </c>
      <c r="G23" s="158">
        <v>64808819.799999997</v>
      </c>
      <c r="H23" s="158">
        <v>61205703.600000001</v>
      </c>
      <c r="I23" s="158">
        <v>76401439</v>
      </c>
      <c r="J23" s="158">
        <v>66211116.200000003</v>
      </c>
      <c r="K23" s="158">
        <v>73510401.200000003</v>
      </c>
      <c r="L23" s="158">
        <v>46507784.799999997</v>
      </c>
      <c r="M23" s="158">
        <v>62487009</v>
      </c>
      <c r="N23" s="158">
        <v>60125807.200000003</v>
      </c>
      <c r="O23" s="158">
        <v>792399381.80000007</v>
      </c>
      <c r="P23" s="158">
        <v>1132799.3788744279</v>
      </c>
      <c r="Q23" s="19"/>
      <c r="R23" s="1"/>
      <c r="S23" s="1"/>
    </row>
    <row r="24" spans="1:19" s="3" customFormat="1" ht="9.6">
      <c r="A24" s="1"/>
      <c r="B24" s="163" t="s">
        <v>8</v>
      </c>
      <c r="C24" s="154">
        <v>264992769.80000001</v>
      </c>
      <c r="D24" s="154">
        <v>266618398.59999999</v>
      </c>
      <c r="E24" s="154">
        <v>346046173</v>
      </c>
      <c r="F24" s="154">
        <v>324890562.19999999</v>
      </c>
      <c r="G24" s="154">
        <v>327302176.39999998</v>
      </c>
      <c r="H24" s="154">
        <v>312411713.19999999</v>
      </c>
      <c r="I24" s="154">
        <v>305517241.19999999</v>
      </c>
      <c r="J24" s="154">
        <v>316303588.19999999</v>
      </c>
      <c r="K24" s="154">
        <v>277717363.19999999</v>
      </c>
      <c r="L24" s="154">
        <v>260504750.19999999</v>
      </c>
      <c r="M24" s="154">
        <v>284903594.60000002</v>
      </c>
      <c r="N24" s="154">
        <v>279185691</v>
      </c>
      <c r="O24" s="154">
        <v>3566394021.5999994</v>
      </c>
      <c r="P24" s="154">
        <v>5092538.4616043996</v>
      </c>
      <c r="Q24" s="19"/>
      <c r="R24" s="1"/>
      <c r="S24" s="1"/>
    </row>
    <row r="25" spans="1:19" s="3" customFormat="1" ht="9.6">
      <c r="A25" s="1"/>
      <c r="B25" s="165" t="s">
        <v>9</v>
      </c>
      <c r="C25" s="158">
        <v>193407055.40000001</v>
      </c>
      <c r="D25" s="158">
        <v>185177046.80000001</v>
      </c>
      <c r="E25" s="158">
        <v>200977967.40000001</v>
      </c>
      <c r="F25" s="158">
        <v>186788266.59999999</v>
      </c>
      <c r="G25" s="158">
        <v>203592796.40000001</v>
      </c>
      <c r="H25" s="158">
        <v>170937690.19999999</v>
      </c>
      <c r="I25" s="158">
        <v>189458837.40000001</v>
      </c>
      <c r="J25" s="158">
        <v>190461195.40000001</v>
      </c>
      <c r="K25" s="158">
        <v>177836827.19999999</v>
      </c>
      <c r="L25" s="158">
        <v>112035875.59999999</v>
      </c>
      <c r="M25" s="158">
        <v>95147631</v>
      </c>
      <c r="N25" s="158">
        <v>167193681.59999999</v>
      </c>
      <c r="O25" s="158">
        <v>2073014871</v>
      </c>
      <c r="P25" s="158">
        <v>2975265.3437363463</v>
      </c>
      <c r="Q25" s="19"/>
      <c r="R25" s="1"/>
      <c r="S25" s="1"/>
    </row>
    <row r="26" spans="1:19" s="3" customFormat="1" ht="9.6">
      <c r="A26" s="1"/>
      <c r="B26" s="163" t="s">
        <v>128</v>
      </c>
      <c r="C26" s="154">
        <v>126997552</v>
      </c>
      <c r="D26" s="154">
        <v>123973132.8</v>
      </c>
      <c r="E26" s="154">
        <v>133946903.40000001</v>
      </c>
      <c r="F26" s="154">
        <v>132770132.40000001</v>
      </c>
      <c r="G26" s="154">
        <v>124574014</v>
      </c>
      <c r="H26" s="154">
        <v>149024190.80000001</v>
      </c>
      <c r="I26" s="154">
        <v>150619431.19999999</v>
      </c>
      <c r="J26" s="154">
        <v>144401569.59999999</v>
      </c>
      <c r="K26" s="154">
        <v>126381281.2</v>
      </c>
      <c r="L26" s="154">
        <v>118060796.2</v>
      </c>
      <c r="M26" s="154">
        <v>134004424.2</v>
      </c>
      <c r="N26" s="154">
        <v>125813462.59999999</v>
      </c>
      <c r="O26" s="154">
        <v>1590566890.4000001</v>
      </c>
      <c r="P26" s="154">
        <v>2268666.713510884</v>
      </c>
      <c r="Q26" s="19"/>
      <c r="R26" s="1"/>
      <c r="S26" s="1"/>
    </row>
    <row r="27" spans="1:19" s="3" customFormat="1" ht="9.6">
      <c r="A27" s="1"/>
      <c r="B27" s="165" t="s">
        <v>90</v>
      </c>
      <c r="C27" s="158">
        <v>62896224.399999999</v>
      </c>
      <c r="D27" s="158">
        <v>69839363.599999994</v>
      </c>
      <c r="E27" s="158">
        <v>59823483.399999999</v>
      </c>
      <c r="F27" s="158">
        <v>55554725.399999999</v>
      </c>
      <c r="G27" s="158">
        <v>66406430</v>
      </c>
      <c r="H27" s="158">
        <v>58619820.399999999</v>
      </c>
      <c r="I27" s="158">
        <v>67349952.200000003</v>
      </c>
      <c r="J27" s="158">
        <v>65164516.799999997</v>
      </c>
      <c r="K27" s="158">
        <v>72581384.599999994</v>
      </c>
      <c r="L27" s="158">
        <v>54419774.399999999</v>
      </c>
      <c r="M27" s="158">
        <v>55122009.200000003</v>
      </c>
      <c r="N27" s="158">
        <v>58100351</v>
      </c>
      <c r="O27" s="158">
        <v>745878035.39999998</v>
      </c>
      <c r="P27" s="158">
        <v>1065150.6728764174</v>
      </c>
      <c r="Q27" s="19"/>
      <c r="R27" s="1"/>
      <c r="S27" s="1"/>
    </row>
    <row r="28" spans="1:19" s="3" customFormat="1" ht="9.6">
      <c r="A28" s="1"/>
      <c r="B28" s="163" t="s">
        <v>88</v>
      </c>
      <c r="C28" s="154">
        <v>82758103.599999994</v>
      </c>
      <c r="D28" s="154">
        <v>69120250</v>
      </c>
      <c r="E28" s="154">
        <v>77817239</v>
      </c>
      <c r="F28" s="154">
        <v>92155948.799999997</v>
      </c>
      <c r="G28" s="154">
        <v>64072581.399999999</v>
      </c>
      <c r="H28" s="154">
        <v>82307045.799999997</v>
      </c>
      <c r="I28" s="154">
        <v>83738100.599999994</v>
      </c>
      <c r="J28" s="154">
        <v>74917245.400000006</v>
      </c>
      <c r="K28" s="154">
        <v>63266593.200000003</v>
      </c>
      <c r="L28" s="154">
        <v>67837263</v>
      </c>
      <c r="M28" s="154">
        <v>66401531.799999997</v>
      </c>
      <c r="N28" s="154">
        <v>67620601.799999997</v>
      </c>
      <c r="O28" s="154">
        <v>892012504.39999986</v>
      </c>
      <c r="P28" s="154">
        <v>1276097.9272023693</v>
      </c>
      <c r="Q28" s="19"/>
      <c r="R28" s="1"/>
      <c r="S28" s="1"/>
    </row>
    <row r="29" spans="1:19" s="3" customFormat="1" ht="9.6">
      <c r="A29" s="1"/>
      <c r="B29" s="165" t="s">
        <v>10</v>
      </c>
      <c r="C29" s="158">
        <v>257451991.19999999</v>
      </c>
      <c r="D29" s="158">
        <v>230904622</v>
      </c>
      <c r="E29" s="158">
        <v>266468810.59999999</v>
      </c>
      <c r="F29" s="158">
        <v>272606220.39999998</v>
      </c>
      <c r="G29" s="158">
        <v>269155404.39999998</v>
      </c>
      <c r="H29" s="158">
        <v>259165301.59999999</v>
      </c>
      <c r="I29" s="158">
        <v>269378796.19999999</v>
      </c>
      <c r="J29" s="158">
        <v>271693873</v>
      </c>
      <c r="K29" s="158">
        <v>268160709.19999999</v>
      </c>
      <c r="L29" s="158">
        <v>247657777.19999999</v>
      </c>
      <c r="M29" s="158">
        <v>233796491.80000001</v>
      </c>
      <c r="N29" s="158">
        <v>279554823.19999999</v>
      </c>
      <c r="O29" s="158">
        <v>3125994820.7999997</v>
      </c>
      <c r="P29" s="158">
        <v>4456896.3680087775</v>
      </c>
      <c r="Q29" s="19"/>
      <c r="R29" s="1"/>
      <c r="S29" s="1"/>
    </row>
    <row r="30" spans="1:19" s="3" customFormat="1" ht="9.6">
      <c r="A30" s="1"/>
      <c r="B30" s="53" t="s">
        <v>0</v>
      </c>
      <c r="C30" s="53">
        <v>4339151389</v>
      </c>
      <c r="D30" s="53">
        <v>4131700701.2000008</v>
      </c>
      <c r="E30" s="53">
        <v>4478041202.2000008</v>
      </c>
      <c r="F30" s="53">
        <v>4540057290.5999994</v>
      </c>
      <c r="G30" s="53">
        <v>4888550260.5999994</v>
      </c>
      <c r="H30" s="53">
        <v>4703820896.3999996</v>
      </c>
      <c r="I30" s="53">
        <v>4751194173</v>
      </c>
      <c r="J30" s="53">
        <v>4852331335.7999992</v>
      </c>
      <c r="K30" s="53">
        <v>4729150635.3999996</v>
      </c>
      <c r="L30" s="53">
        <v>3884837588.5999994</v>
      </c>
      <c r="M30" s="53">
        <v>4195114833.5999999</v>
      </c>
      <c r="N30" s="53">
        <v>4668208498</v>
      </c>
      <c r="O30" s="53">
        <v>54162158804.400009</v>
      </c>
      <c r="P30" s="53">
        <v>77228036.957558945</v>
      </c>
      <c r="Q30" s="19"/>
      <c r="R30" s="1"/>
      <c r="S30" s="1"/>
    </row>
    <row r="31" spans="1:19" s="3" customFormat="1" ht="18" customHeight="1">
      <c r="A31" s="1"/>
      <c r="B31" s="53" t="s">
        <v>5</v>
      </c>
      <c r="C31" s="53">
        <v>6408813.6782559892</v>
      </c>
      <c r="D31" s="53">
        <v>6295445.2250495218</v>
      </c>
      <c r="E31" s="53">
        <v>6706867.3649053453</v>
      </c>
      <c r="F31" s="53">
        <v>6802603.0725202272</v>
      </c>
      <c r="G31" s="53">
        <v>7064378.9893063577</v>
      </c>
      <c r="H31" s="53">
        <v>6793404.0473130075</v>
      </c>
      <c r="I31" s="53">
        <v>6925333.3134128219</v>
      </c>
      <c r="J31" s="53">
        <v>6798838.9180327849</v>
      </c>
      <c r="K31" s="53">
        <v>6582526.9130337946</v>
      </c>
      <c r="L31" s="53">
        <v>5387900.0715642897</v>
      </c>
      <c r="M31" s="53">
        <v>5402386.042522504</v>
      </c>
      <c r="N31" s="53">
        <v>6059539.3216422852</v>
      </c>
      <c r="O31" s="53">
        <v>77228036.95755893</v>
      </c>
      <c r="P31" s="53">
        <v>0</v>
      </c>
      <c r="Q31" s="19"/>
      <c r="R31" s="1"/>
      <c r="S31" s="1"/>
    </row>
    <row r="32" spans="1:19" s="1" customFormat="1" ht="18" customHeight="1">
      <c r="B32" s="53" t="s">
        <v>15</v>
      </c>
      <c r="C32" s="134">
        <v>677.06</v>
      </c>
      <c r="D32" s="134">
        <v>656.3</v>
      </c>
      <c r="E32" s="134">
        <v>667.68</v>
      </c>
      <c r="F32" s="134">
        <v>667.4</v>
      </c>
      <c r="G32" s="134">
        <v>692</v>
      </c>
      <c r="H32" s="134">
        <v>692.41</v>
      </c>
      <c r="I32" s="134">
        <v>686.06</v>
      </c>
      <c r="J32" s="134">
        <v>713.7</v>
      </c>
      <c r="K32" s="134">
        <v>718.44</v>
      </c>
      <c r="L32" s="134">
        <v>721.03</v>
      </c>
      <c r="M32" s="134">
        <v>776.53</v>
      </c>
      <c r="N32" s="134">
        <v>770.39</v>
      </c>
      <c r="O32" s="53">
        <v>0</v>
      </c>
      <c r="P32" s="53">
        <v>0</v>
      </c>
      <c r="Q32" s="20"/>
    </row>
    <row r="33" spans="1:19" s="1" customFormat="1" ht="16.5" customHeight="1">
      <c r="B33" s="5"/>
      <c r="C33" s="6"/>
      <c r="D33" s="6"/>
      <c r="E33" s="6"/>
      <c r="F33" s="6"/>
      <c r="G33" s="6"/>
      <c r="H33" s="6"/>
      <c r="I33" s="6"/>
      <c r="J33" s="6"/>
      <c r="K33" s="6"/>
      <c r="L33" s="6"/>
      <c r="M33" s="6"/>
      <c r="N33" s="6"/>
      <c r="O33" s="7"/>
      <c r="P33" s="6"/>
      <c r="Q33" s="21"/>
    </row>
    <row r="34" spans="1:19" s="1" customFormat="1" ht="13.8">
      <c r="B34" s="299" t="s">
        <v>28</v>
      </c>
      <c r="C34" s="333"/>
      <c r="D34" s="333"/>
      <c r="E34" s="333"/>
      <c r="F34" s="333"/>
      <c r="G34" s="333"/>
      <c r="H34" s="333"/>
      <c r="I34" s="333"/>
      <c r="J34" s="333"/>
      <c r="K34" s="333"/>
      <c r="L34" s="333"/>
      <c r="M34" s="333"/>
      <c r="N34" s="333"/>
      <c r="O34" s="333"/>
      <c r="P34" s="334"/>
      <c r="Q34" s="6"/>
    </row>
    <row r="35" spans="1:19" s="1" customFormat="1" ht="10.199999999999999">
      <c r="B35" s="110" t="s">
        <v>6</v>
      </c>
      <c r="C35" s="30" t="s">
        <v>19</v>
      </c>
      <c r="D35" s="30" t="s">
        <v>20</v>
      </c>
      <c r="E35" s="30" t="s">
        <v>21</v>
      </c>
      <c r="F35" s="30" t="s">
        <v>22</v>
      </c>
      <c r="G35" s="30" t="s">
        <v>23</v>
      </c>
      <c r="H35" s="30" t="s">
        <v>24</v>
      </c>
      <c r="I35" s="30" t="s">
        <v>25</v>
      </c>
      <c r="J35" s="30" t="s">
        <v>26</v>
      </c>
      <c r="K35" s="30" t="s">
        <v>27</v>
      </c>
      <c r="L35" s="28" t="s">
        <v>46</v>
      </c>
      <c r="M35" s="28" t="s">
        <v>47</v>
      </c>
      <c r="N35" s="28" t="s">
        <v>48</v>
      </c>
      <c r="O35" s="30" t="s">
        <v>16</v>
      </c>
      <c r="P35" s="111" t="s">
        <v>17</v>
      </c>
      <c r="Q35" s="20"/>
    </row>
    <row r="36" spans="1:19" s="1" customFormat="1" ht="22.5" customHeight="1">
      <c r="B36" s="327" t="s">
        <v>171</v>
      </c>
      <c r="C36" s="328"/>
      <c r="D36" s="328"/>
      <c r="E36" s="328"/>
      <c r="F36" s="328"/>
      <c r="G36" s="328"/>
      <c r="H36" s="328"/>
      <c r="I36" s="328"/>
      <c r="J36" s="328"/>
      <c r="K36" s="328"/>
      <c r="L36" s="328"/>
      <c r="M36" s="328"/>
      <c r="N36" s="328"/>
      <c r="O36" s="328"/>
      <c r="P36" s="329"/>
      <c r="Q36" s="20"/>
    </row>
    <row r="37" spans="1:19" s="1" customFormat="1" ht="9.6">
      <c r="B37" s="161" t="s">
        <v>184</v>
      </c>
      <c r="C37" s="158">
        <v>81194244.74789916</v>
      </c>
      <c r="D37" s="158">
        <v>79528860.10084033</v>
      </c>
      <c r="E37" s="158">
        <v>77703701.899159655</v>
      </c>
      <c r="F37" s="158">
        <v>81318105.109243691</v>
      </c>
      <c r="G37" s="158">
        <v>95831162.50420168</v>
      </c>
      <c r="H37" s="158">
        <v>91176003.478991583</v>
      </c>
      <c r="I37" s="158">
        <v>91304914.327731088</v>
      </c>
      <c r="J37" s="158">
        <v>105563159.05042017</v>
      </c>
      <c r="K37" s="158">
        <v>96694327.075630248</v>
      </c>
      <c r="L37" s="158">
        <v>86632786.546218485</v>
      </c>
      <c r="M37" s="158">
        <v>94565228.428571418</v>
      </c>
      <c r="N37" s="158">
        <v>100553796.91596638</v>
      </c>
      <c r="O37" s="158">
        <v>1082066290.1848741</v>
      </c>
      <c r="P37" s="158">
        <v>1537523.5276119395</v>
      </c>
      <c r="Q37" s="20"/>
    </row>
    <row r="38" spans="1:19" s="1" customFormat="1" ht="9.6">
      <c r="B38" s="160" t="s">
        <v>125</v>
      </c>
      <c r="C38" s="154">
        <v>138250851.65546218</v>
      </c>
      <c r="D38" s="154">
        <v>146703887.47058824</v>
      </c>
      <c r="E38" s="154">
        <v>169640447.01680672</v>
      </c>
      <c r="F38" s="154">
        <v>163068672.89075628</v>
      </c>
      <c r="G38" s="154">
        <v>161164946.17647058</v>
      </c>
      <c r="H38" s="154">
        <v>177811298.02521008</v>
      </c>
      <c r="I38" s="154">
        <v>162895800.83193275</v>
      </c>
      <c r="J38" s="154">
        <v>169388674.66386554</v>
      </c>
      <c r="K38" s="154">
        <v>149966722.18487394</v>
      </c>
      <c r="L38" s="154">
        <v>143384586.83193275</v>
      </c>
      <c r="M38" s="154">
        <v>157086459.34453779</v>
      </c>
      <c r="N38" s="154">
        <v>166085601.62184873</v>
      </c>
      <c r="O38" s="154">
        <v>1905447948.7142859</v>
      </c>
      <c r="P38" s="154">
        <v>2716086.1177378474</v>
      </c>
      <c r="Q38" s="20"/>
    </row>
    <row r="39" spans="1:19" s="1" customFormat="1" ht="9.6">
      <c r="B39" s="161" t="s">
        <v>1</v>
      </c>
      <c r="C39" s="158">
        <v>319663400.10084033</v>
      </c>
      <c r="D39" s="158">
        <v>274709505.9579832</v>
      </c>
      <c r="E39" s="158">
        <v>339018274.43697476</v>
      </c>
      <c r="F39" s="158">
        <v>327756522.58823526</v>
      </c>
      <c r="G39" s="158">
        <v>358945214.98319328</v>
      </c>
      <c r="H39" s="158">
        <v>337395124.87394953</v>
      </c>
      <c r="I39" s="158">
        <v>343012143.89075625</v>
      </c>
      <c r="J39" s="158">
        <v>337885878.90756297</v>
      </c>
      <c r="K39" s="158">
        <v>315567580.9579832</v>
      </c>
      <c r="L39" s="158">
        <v>242082132.28571427</v>
      </c>
      <c r="M39" s="158">
        <v>323323940.26050419</v>
      </c>
      <c r="N39" s="158">
        <v>333025405.24369746</v>
      </c>
      <c r="O39" s="158">
        <v>3852385124.4873943</v>
      </c>
      <c r="P39" s="158">
        <v>5492580.3136489717</v>
      </c>
      <c r="Q39" s="20"/>
    </row>
    <row r="40" spans="1:19" s="3" customFormat="1" ht="9.6">
      <c r="A40" s="1"/>
      <c r="B40" s="162" t="s">
        <v>49</v>
      </c>
      <c r="C40" s="154">
        <v>147002376.03361344</v>
      </c>
      <c r="D40" s="154">
        <v>133314004.37815125</v>
      </c>
      <c r="E40" s="154">
        <v>151399205.47058824</v>
      </c>
      <c r="F40" s="154">
        <v>155526616.02521008</v>
      </c>
      <c r="G40" s="154">
        <v>173686292.80672267</v>
      </c>
      <c r="H40" s="154">
        <v>146014492.907563</v>
      </c>
      <c r="I40" s="154">
        <v>160298969.28571427</v>
      </c>
      <c r="J40" s="154">
        <v>170203216.63865545</v>
      </c>
      <c r="K40" s="154">
        <v>144094770.907563</v>
      </c>
      <c r="L40" s="154">
        <v>129296558.95798318</v>
      </c>
      <c r="M40" s="154">
        <v>152693988.57142857</v>
      </c>
      <c r="N40" s="154">
        <v>164500267.32773107</v>
      </c>
      <c r="O40" s="154">
        <v>1828030759.3109243</v>
      </c>
      <c r="P40" s="154">
        <v>2604091.1596791185</v>
      </c>
      <c r="Q40" s="19"/>
      <c r="R40" s="1"/>
      <c r="S40" s="1"/>
    </row>
    <row r="41" spans="1:19" s="3" customFormat="1" ht="9.6">
      <c r="A41" s="1"/>
      <c r="B41" s="161" t="s">
        <v>152</v>
      </c>
      <c r="C41" s="158">
        <v>57420240.882352933</v>
      </c>
      <c r="D41" s="158">
        <v>48132084.176470585</v>
      </c>
      <c r="E41" s="158">
        <v>67994748.521008402</v>
      </c>
      <c r="F41" s="158">
        <v>66677410.184873946</v>
      </c>
      <c r="G41" s="158">
        <v>68428182.268907562</v>
      </c>
      <c r="H41" s="158">
        <v>66214396.630252093</v>
      </c>
      <c r="I41" s="158">
        <v>69119550.915966377</v>
      </c>
      <c r="J41" s="158">
        <v>68736769.092436969</v>
      </c>
      <c r="K41" s="158">
        <v>66773659.554621845</v>
      </c>
      <c r="L41" s="158">
        <v>65516772.831932768</v>
      </c>
      <c r="M41" s="158">
        <v>61759792.983193271</v>
      </c>
      <c r="N41" s="158">
        <v>63279859.72268907</v>
      </c>
      <c r="O41" s="158">
        <v>770053467.7647059</v>
      </c>
      <c r="P41" s="158">
        <v>1096944.0083041075</v>
      </c>
      <c r="Q41" s="19"/>
      <c r="R41" s="1"/>
      <c r="S41" s="1"/>
    </row>
    <row r="42" spans="1:19" s="3" customFormat="1" ht="9.6">
      <c r="A42" s="1"/>
      <c r="B42" s="160" t="s">
        <v>18</v>
      </c>
      <c r="C42" s="154">
        <v>142245752.85714284</v>
      </c>
      <c r="D42" s="154">
        <v>149226046.14285713</v>
      </c>
      <c r="E42" s="154">
        <v>128308653.15966386</v>
      </c>
      <c r="F42" s="154">
        <v>116489652.38655461</v>
      </c>
      <c r="G42" s="154">
        <v>113192977.07563025</v>
      </c>
      <c r="H42" s="154">
        <v>102062805.4957983</v>
      </c>
      <c r="I42" s="154">
        <v>110670018.80672269</v>
      </c>
      <c r="J42" s="154">
        <v>117080971.18487394</v>
      </c>
      <c r="K42" s="154">
        <v>115385601.66386554</v>
      </c>
      <c r="L42" s="154">
        <v>85884652.285714284</v>
      </c>
      <c r="M42" s="154">
        <v>90621079.10084033</v>
      </c>
      <c r="N42" s="154">
        <v>96357082.50420168</v>
      </c>
      <c r="O42" s="154">
        <v>1367525292.6638656</v>
      </c>
      <c r="P42" s="154">
        <v>1962013.0012737385</v>
      </c>
      <c r="Q42" s="19"/>
      <c r="R42" s="1"/>
      <c r="S42" s="1"/>
    </row>
    <row r="43" spans="1:19" s="3" customFormat="1" ht="9.6">
      <c r="A43" s="1"/>
      <c r="B43" s="161" t="s">
        <v>76</v>
      </c>
      <c r="C43" s="158">
        <v>469919599.10084033</v>
      </c>
      <c r="D43" s="158">
        <v>457312861.68067223</v>
      </c>
      <c r="E43" s="158">
        <v>446553551.73949575</v>
      </c>
      <c r="F43" s="158">
        <v>550673221.87394953</v>
      </c>
      <c r="G43" s="158">
        <v>653492183.7815125</v>
      </c>
      <c r="H43" s="158">
        <v>682156197.36974788</v>
      </c>
      <c r="I43" s="158">
        <v>520467708.10924363</v>
      </c>
      <c r="J43" s="158">
        <v>495221809.21008402</v>
      </c>
      <c r="K43" s="158">
        <v>659777129.75630248</v>
      </c>
      <c r="L43" s="158">
        <v>427442937.89075625</v>
      </c>
      <c r="M43" s="158">
        <v>421514354.31932771</v>
      </c>
      <c r="N43" s="158">
        <v>498878687.95798314</v>
      </c>
      <c r="O43" s="158">
        <v>6283410242.7899151</v>
      </c>
      <c r="P43" s="158">
        <v>8968389.8562095854</v>
      </c>
      <c r="Q43" s="19"/>
      <c r="R43" s="1"/>
      <c r="S43" s="1"/>
    </row>
    <row r="44" spans="1:19" s="3" customFormat="1" ht="9.6">
      <c r="A44" s="1"/>
      <c r="B44" s="160" t="s">
        <v>126</v>
      </c>
      <c r="C44" s="154">
        <v>1109861228.605042</v>
      </c>
      <c r="D44" s="154">
        <v>1068896152.4705882</v>
      </c>
      <c r="E44" s="154">
        <v>1105031006.6134453</v>
      </c>
      <c r="F44" s="154">
        <v>1093498868.3193276</v>
      </c>
      <c r="G44" s="154">
        <v>1244269872</v>
      </c>
      <c r="H44" s="154">
        <v>1187016851.0756302</v>
      </c>
      <c r="I44" s="154">
        <v>1281825881.4369748</v>
      </c>
      <c r="J44" s="154">
        <v>1303096089.2521007</v>
      </c>
      <c r="K44" s="154">
        <v>1179673434.1008403</v>
      </c>
      <c r="L44" s="154">
        <v>992912101.93277299</v>
      </c>
      <c r="M44" s="154">
        <v>1108799389.9747899</v>
      </c>
      <c r="N44" s="154">
        <v>1307964302.302521</v>
      </c>
      <c r="O44" s="154">
        <v>13982845178.084032</v>
      </c>
      <c r="P44" s="154">
        <v>19912759.175123468</v>
      </c>
      <c r="Q44" s="19"/>
      <c r="R44" s="1"/>
      <c r="S44" s="1"/>
    </row>
    <row r="45" spans="1:19" s="3" customFormat="1" ht="9.6">
      <c r="A45" s="1"/>
      <c r="B45" s="161" t="s">
        <v>2</v>
      </c>
      <c r="C45" s="158">
        <v>85456618.689075619</v>
      </c>
      <c r="D45" s="158">
        <v>74735659.84873949</v>
      </c>
      <c r="E45" s="158">
        <v>81681404.268907562</v>
      </c>
      <c r="F45" s="158">
        <v>77045664.361344531</v>
      </c>
      <c r="G45" s="158">
        <v>94536492.285714284</v>
      </c>
      <c r="H45" s="158">
        <v>84557347.411764696</v>
      </c>
      <c r="I45" s="158">
        <v>86012768.168067217</v>
      </c>
      <c r="J45" s="158">
        <v>84748122.420168057</v>
      </c>
      <c r="K45" s="158">
        <v>85731014.134453773</v>
      </c>
      <c r="L45" s="158">
        <v>77402806.084033608</v>
      </c>
      <c r="M45" s="158">
        <v>78767602.907563016</v>
      </c>
      <c r="N45" s="158">
        <v>78006096</v>
      </c>
      <c r="O45" s="158">
        <v>988681596.57983172</v>
      </c>
      <c r="P45" s="158">
        <v>1410090.118412467</v>
      </c>
      <c r="Q45" s="19"/>
      <c r="R45" s="1"/>
      <c r="S45" s="1"/>
    </row>
    <row r="46" spans="1:19" s="3" customFormat="1" ht="9.6">
      <c r="A46" s="1"/>
      <c r="B46" s="163" t="s">
        <v>3</v>
      </c>
      <c r="C46" s="154">
        <v>148003349.5210084</v>
      </c>
      <c r="D46" s="154">
        <v>151214879.12605041</v>
      </c>
      <c r="E46" s="154">
        <v>165843195.47058824</v>
      </c>
      <c r="F46" s="154">
        <v>151174627.70588234</v>
      </c>
      <c r="G46" s="154">
        <v>168760618.96638656</v>
      </c>
      <c r="H46" s="154">
        <v>146160868.58823529</v>
      </c>
      <c r="I46" s="154">
        <v>158811452.73949578</v>
      </c>
      <c r="J46" s="154">
        <v>157162709.69747898</v>
      </c>
      <c r="K46" s="154">
        <v>157186841.29411763</v>
      </c>
      <c r="L46" s="154">
        <v>127962575.82352941</v>
      </c>
      <c r="M46" s="154">
        <v>119651847.4537815</v>
      </c>
      <c r="N46" s="154">
        <v>144545534.73109242</v>
      </c>
      <c r="O46" s="154">
        <v>1796478501.1176472</v>
      </c>
      <c r="P46" s="154">
        <v>2568530.4617094025</v>
      </c>
      <c r="Q46" s="19"/>
      <c r="R46" s="1"/>
      <c r="S46" s="1"/>
    </row>
    <row r="47" spans="1:19" s="3" customFormat="1" ht="9.6">
      <c r="A47" s="1"/>
      <c r="B47" s="164" t="s">
        <v>187</v>
      </c>
      <c r="C47" s="158">
        <v>0</v>
      </c>
      <c r="D47" s="158">
        <v>0</v>
      </c>
      <c r="E47" s="158">
        <v>0</v>
      </c>
      <c r="F47" s="158">
        <v>0</v>
      </c>
      <c r="G47" s="158">
        <v>0</v>
      </c>
      <c r="H47" s="158">
        <v>0</v>
      </c>
      <c r="I47" s="158">
        <v>8236833.8571428563</v>
      </c>
      <c r="J47" s="158">
        <v>105975295.39495797</v>
      </c>
      <c r="K47" s="158">
        <v>100238337.36134453</v>
      </c>
      <c r="L47" s="158">
        <v>92347517.4537815</v>
      </c>
      <c r="M47" s="158">
        <v>105304347.91596638</v>
      </c>
      <c r="N47" s="158">
        <v>97994396.487394944</v>
      </c>
      <c r="O47" s="158">
        <v>510096728.47058815</v>
      </c>
      <c r="P47" s="158">
        <v>690902.48315415659</v>
      </c>
      <c r="Q47" s="19"/>
      <c r="R47" s="1"/>
      <c r="S47" s="1"/>
    </row>
    <row r="48" spans="1:19" s="3" customFormat="1" ht="9.6">
      <c r="A48" s="1"/>
      <c r="B48" s="163" t="s">
        <v>127</v>
      </c>
      <c r="C48" s="154">
        <v>521320440.72268903</v>
      </c>
      <c r="D48" s="154">
        <v>481526404.36134452</v>
      </c>
      <c r="E48" s="154">
        <v>534845179.10924363</v>
      </c>
      <c r="F48" s="154">
        <v>548217777.94957983</v>
      </c>
      <c r="G48" s="154">
        <v>556597323.36134446</v>
      </c>
      <c r="H48" s="154">
        <v>509434712.58823526</v>
      </c>
      <c r="I48" s="154">
        <v>542319787.73109245</v>
      </c>
      <c r="J48" s="154">
        <v>529080638.34453779</v>
      </c>
      <c r="K48" s="154">
        <v>516436039.67226887</v>
      </c>
      <c r="L48" s="154">
        <v>445757320.49579829</v>
      </c>
      <c r="M48" s="154">
        <v>482562115.43697476</v>
      </c>
      <c r="N48" s="154">
        <v>504576981.47058821</v>
      </c>
      <c r="O48" s="154">
        <v>6172674721.2436962</v>
      </c>
      <c r="P48" s="154">
        <v>8811476.4276390448</v>
      </c>
      <c r="Q48" s="19"/>
      <c r="R48" s="1"/>
      <c r="S48" s="1"/>
    </row>
    <row r="49" spans="1:19" s="3" customFormat="1" ht="9.6">
      <c r="A49" s="1"/>
      <c r="B49" s="164" t="s">
        <v>7</v>
      </c>
      <c r="C49" s="158">
        <v>71762940.285714284</v>
      </c>
      <c r="D49" s="158">
        <v>63390813.815126047</v>
      </c>
      <c r="E49" s="158">
        <v>67890231.436974779</v>
      </c>
      <c r="F49" s="158">
        <v>72569606.840336129</v>
      </c>
      <c r="G49" s="158">
        <v>63341953.47899159</v>
      </c>
      <c r="H49" s="158">
        <v>59820389.218487389</v>
      </c>
      <c r="I49" s="158">
        <v>74672188.193277299</v>
      </c>
      <c r="J49" s="158">
        <v>64712510.815126047</v>
      </c>
      <c r="K49" s="158">
        <v>71846585.630252093</v>
      </c>
      <c r="L49" s="158">
        <v>45455139.369747892</v>
      </c>
      <c r="M49" s="158">
        <v>61072693.907563023</v>
      </c>
      <c r="N49" s="158">
        <v>58764935.067226887</v>
      </c>
      <c r="O49" s="158">
        <v>775299988.05882335</v>
      </c>
      <c r="P49" s="158">
        <v>1108411.9890641659</v>
      </c>
      <c r="Q49" s="19"/>
      <c r="R49" s="1"/>
      <c r="S49" s="1"/>
    </row>
    <row r="50" spans="1:19" s="3" customFormat="1" ht="9.6">
      <c r="A50" s="1"/>
      <c r="B50" s="163" t="s">
        <v>8</v>
      </c>
      <c r="C50" s="154">
        <v>262765886.89915964</v>
      </c>
      <c r="D50" s="154">
        <v>264391940.10924369</v>
      </c>
      <c r="E50" s="154">
        <v>343156434.68067223</v>
      </c>
      <c r="F50" s="154">
        <v>321841537.10924369</v>
      </c>
      <c r="G50" s="154">
        <v>324230518.87394953</v>
      </c>
      <c r="H50" s="154">
        <v>309472973.1512605</v>
      </c>
      <c r="I50" s="154">
        <v>302650030.36134452</v>
      </c>
      <c r="J50" s="154">
        <v>313335149.93277311</v>
      </c>
      <c r="K50" s="154">
        <v>275097395.90756303</v>
      </c>
      <c r="L50" s="154">
        <v>258053145.57983193</v>
      </c>
      <c r="M50" s="154">
        <v>282223012.05042017</v>
      </c>
      <c r="N50" s="154">
        <v>276565595.84033608</v>
      </c>
      <c r="O50" s="154">
        <v>3533783620.4957991</v>
      </c>
      <c r="P50" s="154">
        <v>5046039.0482078474</v>
      </c>
      <c r="Q50" s="19"/>
      <c r="R50" s="1"/>
      <c r="S50" s="1"/>
    </row>
    <row r="51" spans="1:19" s="3" customFormat="1" ht="9.6">
      <c r="A51" s="1"/>
      <c r="B51" s="165" t="s">
        <v>9</v>
      </c>
      <c r="C51" s="158">
        <v>189224204.61344537</v>
      </c>
      <c r="D51" s="158">
        <v>181172187.907563</v>
      </c>
      <c r="E51" s="158">
        <v>196631379.0420168</v>
      </c>
      <c r="F51" s="158">
        <v>183125751.62184873</v>
      </c>
      <c r="G51" s="158">
        <v>199600780.78991595</v>
      </c>
      <c r="H51" s="158">
        <v>167585970.78991595</v>
      </c>
      <c r="I51" s="158">
        <v>185743958.16806722</v>
      </c>
      <c r="J51" s="158">
        <v>186726662.11764705</v>
      </c>
      <c r="K51" s="158">
        <v>174349830.44537812</v>
      </c>
      <c r="L51" s="158">
        <v>109839093.72268906</v>
      </c>
      <c r="M51" s="158">
        <v>93281991.10084033</v>
      </c>
      <c r="N51" s="158">
        <v>163915374.0420168</v>
      </c>
      <c r="O51" s="158">
        <v>2031197184.3613446</v>
      </c>
      <c r="P51" s="158">
        <v>2915172.3603223385</v>
      </c>
      <c r="Q51" s="19"/>
      <c r="R51" s="1"/>
      <c r="S51" s="1"/>
    </row>
    <row r="52" spans="1:19" s="3" customFormat="1" ht="9.6">
      <c r="A52" s="1"/>
      <c r="B52" s="163" t="s">
        <v>128</v>
      </c>
      <c r="C52" s="154">
        <v>129868325.47899158</v>
      </c>
      <c r="D52" s="154">
        <v>126775539.32773109</v>
      </c>
      <c r="E52" s="154">
        <v>136974766.47058824</v>
      </c>
      <c r="F52" s="154">
        <v>134182580.75630251</v>
      </c>
      <c r="G52" s="154">
        <v>125899269.38655461</v>
      </c>
      <c r="H52" s="154">
        <v>150609554.45378152</v>
      </c>
      <c r="I52" s="154">
        <v>152221765.44537815</v>
      </c>
      <c r="J52" s="154">
        <v>145937756.37815124</v>
      </c>
      <c r="K52" s="154">
        <v>127725762.85714285</v>
      </c>
      <c r="L52" s="154">
        <v>119307386.07563025</v>
      </c>
      <c r="M52" s="154">
        <v>135430003.08403361</v>
      </c>
      <c r="N52" s="154">
        <v>127142527.68067226</v>
      </c>
      <c r="O52" s="154">
        <v>1612075237.394958</v>
      </c>
      <c r="P52" s="154">
        <v>2299682.0614166618</v>
      </c>
      <c r="Q52" s="19"/>
      <c r="R52" s="1"/>
      <c r="S52" s="1"/>
    </row>
    <row r="53" spans="1:19" s="3" customFormat="1" ht="9.6">
      <c r="A53" s="1"/>
      <c r="B53" s="165" t="s">
        <v>90</v>
      </c>
      <c r="C53" s="158">
        <v>59751413.151260503</v>
      </c>
      <c r="D53" s="158">
        <v>66347395.35294117</v>
      </c>
      <c r="E53" s="158">
        <v>56832309.193277307</v>
      </c>
      <c r="F53" s="158">
        <v>52776989.109243691</v>
      </c>
      <c r="G53" s="158">
        <v>63086108.420168065</v>
      </c>
      <c r="H53" s="158">
        <v>55688829.319327727</v>
      </c>
      <c r="I53" s="158">
        <v>63982454.655462183</v>
      </c>
      <c r="J53" s="158">
        <v>61906290.966386549</v>
      </c>
      <c r="K53" s="158">
        <v>68952315.310924366</v>
      </c>
      <c r="L53" s="158">
        <v>51698785.731092431</v>
      </c>
      <c r="M53" s="158">
        <v>52365908.781512603</v>
      </c>
      <c r="N53" s="158">
        <v>55195333.378151253</v>
      </c>
      <c r="O53" s="158">
        <v>708584133.369748</v>
      </c>
      <c r="P53" s="158">
        <v>1011893.1388520774</v>
      </c>
      <c r="Q53" s="19"/>
      <c r="R53" s="1"/>
      <c r="S53" s="1"/>
    </row>
    <row r="54" spans="1:19" s="3" customFormat="1" ht="9.6">
      <c r="A54" s="1"/>
      <c r="B54" s="163" t="s">
        <v>88</v>
      </c>
      <c r="C54" s="154">
        <v>78620198.35294117</v>
      </c>
      <c r="D54" s="154">
        <v>65664237.420168065</v>
      </c>
      <c r="E54" s="154">
        <v>73926377.042016804</v>
      </c>
      <c r="F54" s="154">
        <v>87548151.302521005</v>
      </c>
      <c r="G54" s="154">
        <v>60868952.277310923</v>
      </c>
      <c r="H54" s="154">
        <v>78191693.428571418</v>
      </c>
      <c r="I54" s="154">
        <v>79551195.478991598</v>
      </c>
      <c r="J54" s="154">
        <v>71171383.109243691</v>
      </c>
      <c r="K54" s="154">
        <v>60103263.613445371</v>
      </c>
      <c r="L54" s="154">
        <v>64445399.873949572</v>
      </c>
      <c r="M54" s="154">
        <v>63081455.176470585</v>
      </c>
      <c r="N54" s="154">
        <v>64239571.756302513</v>
      </c>
      <c r="O54" s="154">
        <v>847411878.83193266</v>
      </c>
      <c r="P54" s="154">
        <v>1212293.0303203776</v>
      </c>
      <c r="Q54" s="19"/>
      <c r="R54" s="1"/>
      <c r="S54" s="1"/>
    </row>
    <row r="55" spans="1:19" s="3" customFormat="1" ht="9.6">
      <c r="A55" s="1"/>
      <c r="B55" s="165" t="s">
        <v>10</v>
      </c>
      <c r="C55" s="158">
        <v>259363087.64705881</v>
      </c>
      <c r="D55" s="158">
        <v>232618654.11764705</v>
      </c>
      <c r="E55" s="158">
        <v>268446839.9579832</v>
      </c>
      <c r="F55" s="158">
        <v>276093719.98319328</v>
      </c>
      <c r="G55" s="158">
        <v>272598757.15966386</v>
      </c>
      <c r="H55" s="158">
        <v>262480849.21848738</v>
      </c>
      <c r="I55" s="158">
        <v>272825006.76470584</v>
      </c>
      <c r="J55" s="158">
        <v>275169700.80672264</v>
      </c>
      <c r="K55" s="158">
        <v>271591336.60504198</v>
      </c>
      <c r="L55" s="158">
        <v>250826106.95798317</v>
      </c>
      <c r="M55" s="158">
        <v>236787491.69747898</v>
      </c>
      <c r="N55" s="158">
        <v>283131217.47899157</v>
      </c>
      <c r="O55" s="158">
        <v>3161932768.3949571</v>
      </c>
      <c r="P55" s="158">
        <v>4507839.7586207408</v>
      </c>
      <c r="Q55" s="19"/>
      <c r="R55" s="1"/>
      <c r="S55" s="1"/>
    </row>
    <row r="56" spans="1:19" s="3" customFormat="1" ht="9.6">
      <c r="A56" s="1"/>
      <c r="B56" s="53" t="s">
        <v>0</v>
      </c>
      <c r="C56" s="53">
        <v>4271694159.3445373</v>
      </c>
      <c r="D56" s="53">
        <v>4065661113.7647057</v>
      </c>
      <c r="E56" s="53">
        <v>4411877705.5294123</v>
      </c>
      <c r="F56" s="53">
        <v>4459585476.1176472</v>
      </c>
      <c r="G56" s="53">
        <v>4798531606.5966387</v>
      </c>
      <c r="H56" s="53">
        <v>4613850358.0252104</v>
      </c>
      <c r="I56" s="53">
        <v>4666622429.168066</v>
      </c>
      <c r="J56" s="53">
        <v>4763102787.9831924</v>
      </c>
      <c r="K56" s="53">
        <v>4637191949.0336132</v>
      </c>
      <c r="L56" s="53">
        <v>3816247806.731092</v>
      </c>
      <c r="M56" s="53">
        <v>4120892702.4957986</v>
      </c>
      <c r="N56" s="53">
        <v>4584722567.5294123</v>
      </c>
      <c r="O56" s="53">
        <v>53209980662.319328</v>
      </c>
      <c r="P56" s="53">
        <v>75872718.037308052</v>
      </c>
      <c r="Q56" s="19"/>
      <c r="R56" s="1"/>
      <c r="S56" s="1"/>
    </row>
    <row r="57" spans="1:19" s="3" customFormat="1" ht="9.6">
      <c r="A57" s="1"/>
      <c r="B57" s="53" t="s">
        <v>5</v>
      </c>
      <c r="C57" s="53">
        <v>6309181.1055808021</v>
      </c>
      <c r="D57" s="53">
        <v>6194821.1393641718</v>
      </c>
      <c r="E57" s="53">
        <v>6607772.7437236588</v>
      </c>
      <c r="F57" s="53">
        <v>6682027.9833947364</v>
      </c>
      <c r="G57" s="53">
        <v>6934294.2291858941</v>
      </c>
      <c r="H57" s="53">
        <v>6663465.8049785681</v>
      </c>
      <c r="I57" s="53">
        <v>6802061.6697782502</v>
      </c>
      <c r="J57" s="53">
        <v>6673816.4326512432</v>
      </c>
      <c r="K57" s="53">
        <v>6454529.1868960708</v>
      </c>
      <c r="L57" s="53">
        <v>5292772.5708099417</v>
      </c>
      <c r="M57" s="53">
        <v>5306804.2477377551</v>
      </c>
      <c r="N57" s="53">
        <v>5951170.9232069636</v>
      </c>
      <c r="O57" s="53">
        <v>75872718.037308067</v>
      </c>
      <c r="P57" s="53">
        <v>0</v>
      </c>
      <c r="Q57" s="19"/>
      <c r="R57" s="1"/>
      <c r="S57" s="1"/>
    </row>
    <row r="58" spans="1:19" s="1" customFormat="1" ht="18" customHeight="1">
      <c r="B58" s="53" t="s">
        <v>15</v>
      </c>
      <c r="C58" s="134">
        <v>677.06</v>
      </c>
      <c r="D58" s="134">
        <v>656.3</v>
      </c>
      <c r="E58" s="134">
        <v>667.68</v>
      </c>
      <c r="F58" s="134">
        <v>667.4</v>
      </c>
      <c r="G58" s="134">
        <v>692</v>
      </c>
      <c r="H58" s="134">
        <v>692.41</v>
      </c>
      <c r="I58" s="134">
        <v>686.06</v>
      </c>
      <c r="J58" s="134">
        <v>713.7</v>
      </c>
      <c r="K58" s="134">
        <v>718.44</v>
      </c>
      <c r="L58" s="134">
        <v>721.03</v>
      </c>
      <c r="M58" s="134">
        <v>776.53</v>
      </c>
      <c r="N58" s="134">
        <v>770.39</v>
      </c>
      <c r="O58" s="53">
        <v>0</v>
      </c>
      <c r="P58" s="53">
        <v>0</v>
      </c>
      <c r="Q58" s="20"/>
    </row>
    <row r="59" spans="1:19" s="1" customFormat="1" ht="30" customHeight="1">
      <c r="B59" s="310" t="s">
        <v>174</v>
      </c>
      <c r="C59" s="310"/>
      <c r="D59" s="310"/>
      <c r="E59" s="310"/>
      <c r="F59" s="310"/>
      <c r="G59" s="310"/>
      <c r="H59" s="310"/>
      <c r="I59" s="310"/>
      <c r="J59" s="310"/>
      <c r="K59" s="310"/>
      <c r="L59" s="310"/>
      <c r="M59" s="310"/>
      <c r="N59" s="310"/>
      <c r="O59" s="310"/>
      <c r="P59" s="310"/>
      <c r="Q59" s="20"/>
    </row>
    <row r="60" spans="1:19" s="1" customFormat="1" ht="18" customHeight="1">
      <c r="Q60" s="21"/>
    </row>
    <row r="61" spans="1:19" ht="7.5" customHeight="1"/>
    <row r="62" spans="1:19" ht="1.5" customHeight="1"/>
  </sheetData>
  <mergeCells count="5">
    <mergeCell ref="B59:P59"/>
    <mergeCell ref="B36:P36"/>
    <mergeCell ref="B8:P8"/>
    <mergeCell ref="B34:P34"/>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R97"/>
  <sheetViews>
    <sheetView showGridLines="0" topLeftCell="A55" zoomScaleNormal="100" workbookViewId="0">
      <selection activeCell="D72" sqref="D72:Q93"/>
    </sheetView>
  </sheetViews>
  <sheetFormatPr baseColWidth="10" defaultColWidth="11.44140625" defaultRowHeight="13.8"/>
  <cols>
    <col min="1" max="1" width="4.109375" style="14" customWidth="1"/>
    <col min="2" max="3" width="20.88671875" style="14" customWidth="1"/>
    <col min="4" max="5" width="10.44140625" style="14" bestFit="1" customWidth="1"/>
    <col min="6" max="7" width="11" style="14" bestFit="1" customWidth="1"/>
    <col min="8" max="8" width="13.33203125" style="14" customWidth="1"/>
    <col min="9" max="9" width="11" style="14" bestFit="1" customWidth="1"/>
    <col min="10" max="10" width="10.6640625" style="14" bestFit="1" customWidth="1"/>
    <col min="11" max="11" width="11.6640625" style="14" customWidth="1"/>
    <col min="12" max="12" width="11" style="14" bestFit="1" customWidth="1"/>
    <col min="13" max="13" width="10.6640625" style="14" customWidth="1"/>
    <col min="14" max="14" width="11.6640625" style="14" customWidth="1"/>
    <col min="15" max="15" width="11.44140625" style="14" bestFit="1" customWidth="1"/>
    <col min="16" max="16" width="11.109375" style="14" bestFit="1" customWidth="1"/>
    <col min="17" max="17" width="11.44140625" style="14" bestFit="1" customWidth="1"/>
    <col min="18" max="18" width="1" style="14" customWidth="1"/>
    <col min="19" max="16384" width="11.44140625" style="14"/>
  </cols>
  <sheetData>
    <row r="1" spans="1:18" ht="10.5" customHeight="1"/>
    <row r="2" spans="1:18" ht="10.5" customHeight="1"/>
    <row r="3" spans="1:18" ht="10.5" customHeight="1"/>
    <row r="4" spans="1:18" ht="10.5" customHeight="1"/>
    <row r="5" spans="1:18" ht="10.5" customHeight="1"/>
    <row r="6" spans="1:18" ht="10.5" customHeight="1"/>
    <row r="7" spans="1:18" ht="49.5" customHeight="1">
      <c r="Q7" s="38"/>
    </row>
    <row r="8" spans="1:18" s="34" customFormat="1" ht="22.5" customHeight="1">
      <c r="B8" s="299" t="s">
        <v>29</v>
      </c>
      <c r="C8" s="300"/>
      <c r="D8" s="300"/>
      <c r="E8" s="300"/>
      <c r="F8" s="300"/>
      <c r="G8" s="300"/>
      <c r="H8" s="300"/>
      <c r="I8" s="300"/>
      <c r="J8" s="300"/>
      <c r="K8" s="300"/>
      <c r="L8" s="300"/>
      <c r="M8" s="300"/>
      <c r="N8" s="300"/>
      <c r="O8" s="300"/>
      <c r="P8" s="301"/>
      <c r="Q8" s="38"/>
      <c r="R8" s="38"/>
    </row>
    <row r="9" spans="1:18" s="34" customFormat="1" ht="11.25" customHeight="1">
      <c r="B9" s="62" t="s">
        <v>6</v>
      </c>
      <c r="C9" s="29"/>
      <c r="D9" s="29" t="s">
        <v>19</v>
      </c>
      <c r="E9" s="29" t="s">
        <v>20</v>
      </c>
      <c r="F9" s="29" t="s">
        <v>21</v>
      </c>
      <c r="G9" s="29" t="s">
        <v>22</v>
      </c>
      <c r="H9" s="29" t="s">
        <v>23</v>
      </c>
      <c r="I9" s="29" t="s">
        <v>24</v>
      </c>
      <c r="J9" s="29" t="s">
        <v>25</v>
      </c>
      <c r="K9" s="29" t="s">
        <v>26</v>
      </c>
      <c r="L9" s="29" t="s">
        <v>27</v>
      </c>
      <c r="M9" s="29" t="s">
        <v>46</v>
      </c>
      <c r="N9" s="116" t="s">
        <v>47</v>
      </c>
      <c r="O9" s="116" t="s">
        <v>48</v>
      </c>
      <c r="P9" s="63" t="s">
        <v>0</v>
      </c>
      <c r="Q9" s="38"/>
      <c r="R9" s="38"/>
    </row>
    <row r="10" spans="1:18" s="34" customFormat="1" ht="15" customHeight="1">
      <c r="B10" s="319" t="s">
        <v>171</v>
      </c>
      <c r="C10" s="320"/>
      <c r="D10" s="320"/>
      <c r="E10" s="320"/>
      <c r="F10" s="320"/>
      <c r="G10" s="320"/>
      <c r="H10" s="320"/>
      <c r="I10" s="320"/>
      <c r="J10" s="320"/>
      <c r="K10" s="320"/>
      <c r="L10" s="320"/>
      <c r="M10" s="320"/>
      <c r="N10" s="320"/>
      <c r="O10" s="320"/>
      <c r="P10" s="321"/>
      <c r="R10" s="38"/>
    </row>
    <row r="11" spans="1:18" s="34" customFormat="1" ht="9.6">
      <c r="B11" s="161" t="s">
        <v>184</v>
      </c>
      <c r="C11" s="156" t="s">
        <v>130</v>
      </c>
      <c r="D11" s="156">
        <v>21190</v>
      </c>
      <c r="E11" s="156">
        <v>19729</v>
      </c>
      <c r="F11" s="156">
        <v>18383</v>
      </c>
      <c r="G11" s="156">
        <v>17710</v>
      </c>
      <c r="H11" s="156">
        <v>18481</v>
      </c>
      <c r="I11" s="156">
        <v>18043</v>
      </c>
      <c r="J11" s="156">
        <v>20192</v>
      </c>
      <c r="K11" s="156">
        <v>22441</v>
      </c>
      <c r="L11" s="156">
        <v>18932</v>
      </c>
      <c r="M11" s="156">
        <v>17548</v>
      </c>
      <c r="N11" s="156">
        <v>20635</v>
      </c>
      <c r="O11" s="156">
        <v>21489</v>
      </c>
      <c r="P11" s="156">
        <v>234773</v>
      </c>
      <c r="R11" s="38"/>
    </row>
    <row r="12" spans="1:18" s="197" customFormat="1" ht="9.6">
      <c r="B12" s="160" t="s">
        <v>125</v>
      </c>
      <c r="C12" s="154" t="s">
        <v>62</v>
      </c>
      <c r="D12" s="154">
        <v>15860</v>
      </c>
      <c r="E12" s="154">
        <v>13897</v>
      </c>
      <c r="F12" s="154">
        <v>17731</v>
      </c>
      <c r="G12" s="154">
        <v>17639</v>
      </c>
      <c r="H12" s="154">
        <v>19731</v>
      </c>
      <c r="I12" s="154">
        <v>16976</v>
      </c>
      <c r="J12" s="154">
        <v>18784</v>
      </c>
      <c r="K12" s="154">
        <v>19339</v>
      </c>
      <c r="L12" s="154">
        <v>15457</v>
      </c>
      <c r="M12" s="154">
        <v>15533</v>
      </c>
      <c r="N12" s="154">
        <v>16426</v>
      </c>
      <c r="O12" s="154">
        <v>17365</v>
      </c>
      <c r="P12" s="154">
        <v>204738</v>
      </c>
      <c r="Q12" s="198"/>
      <c r="R12" s="198"/>
    </row>
    <row r="13" spans="1:18" s="199" customFormat="1" ht="9.6">
      <c r="A13" s="197"/>
      <c r="B13" s="161" t="s">
        <v>1</v>
      </c>
      <c r="C13" s="156" t="s">
        <v>63</v>
      </c>
      <c r="D13" s="156">
        <v>34847</v>
      </c>
      <c r="E13" s="156">
        <v>34267</v>
      </c>
      <c r="F13" s="156">
        <v>37585</v>
      </c>
      <c r="G13" s="156">
        <v>36880</v>
      </c>
      <c r="H13" s="156">
        <v>46153</v>
      </c>
      <c r="I13" s="156">
        <v>39658</v>
      </c>
      <c r="J13" s="156">
        <v>40773</v>
      </c>
      <c r="K13" s="156">
        <v>46501</v>
      </c>
      <c r="L13" s="156">
        <v>34546</v>
      </c>
      <c r="M13" s="156">
        <v>28317</v>
      </c>
      <c r="N13" s="156">
        <v>32748</v>
      </c>
      <c r="O13" s="156">
        <v>35339</v>
      </c>
      <c r="P13" s="156">
        <v>447614</v>
      </c>
      <c r="Q13" s="198"/>
      <c r="R13" s="198"/>
    </row>
    <row r="14" spans="1:18" s="199" customFormat="1" ht="9.6">
      <c r="A14" s="197"/>
      <c r="B14" s="162" t="s">
        <v>49</v>
      </c>
      <c r="C14" s="154" t="s">
        <v>64</v>
      </c>
      <c r="D14" s="154">
        <v>17763</v>
      </c>
      <c r="E14" s="154">
        <v>17443</v>
      </c>
      <c r="F14" s="154">
        <v>20738</v>
      </c>
      <c r="G14" s="154">
        <v>19674</v>
      </c>
      <c r="H14" s="154">
        <v>21437</v>
      </c>
      <c r="I14" s="154">
        <v>19377</v>
      </c>
      <c r="J14" s="154">
        <v>18939</v>
      </c>
      <c r="K14" s="154">
        <v>22250</v>
      </c>
      <c r="L14" s="154">
        <v>20570</v>
      </c>
      <c r="M14" s="154">
        <v>17356</v>
      </c>
      <c r="N14" s="154">
        <v>19390</v>
      </c>
      <c r="O14" s="155">
        <v>23618</v>
      </c>
      <c r="P14" s="155">
        <v>238555</v>
      </c>
      <c r="Q14" s="198"/>
      <c r="R14" s="198"/>
    </row>
    <row r="15" spans="1:18" s="199" customFormat="1" ht="9.6">
      <c r="A15" s="197"/>
      <c r="B15" s="161" t="s">
        <v>152</v>
      </c>
      <c r="C15" s="156" t="s">
        <v>153</v>
      </c>
      <c r="D15" s="156">
        <v>13897</v>
      </c>
      <c r="E15" s="156">
        <v>16230</v>
      </c>
      <c r="F15" s="156">
        <v>13894</v>
      </c>
      <c r="G15" s="156">
        <v>15031</v>
      </c>
      <c r="H15" s="156">
        <v>16572</v>
      </c>
      <c r="I15" s="156">
        <v>13694</v>
      </c>
      <c r="J15" s="156">
        <v>15089</v>
      </c>
      <c r="K15" s="156">
        <v>15095</v>
      </c>
      <c r="L15" s="156">
        <v>12107</v>
      </c>
      <c r="M15" s="156">
        <v>11249</v>
      </c>
      <c r="N15" s="156">
        <v>11743</v>
      </c>
      <c r="O15" s="156">
        <v>12030</v>
      </c>
      <c r="P15" s="156">
        <v>166631</v>
      </c>
      <c r="Q15" s="198"/>
      <c r="R15" s="198"/>
    </row>
    <row r="16" spans="1:18" s="199" customFormat="1" ht="9.6">
      <c r="A16" s="197"/>
      <c r="B16" s="160" t="s">
        <v>18</v>
      </c>
      <c r="C16" s="154" t="s">
        <v>65</v>
      </c>
      <c r="D16" s="154">
        <v>22235</v>
      </c>
      <c r="E16" s="154">
        <v>25548</v>
      </c>
      <c r="F16" s="154">
        <v>20299</v>
      </c>
      <c r="G16" s="154">
        <v>18005</v>
      </c>
      <c r="H16" s="154">
        <v>16815</v>
      </c>
      <c r="I16" s="154">
        <v>14095</v>
      </c>
      <c r="J16" s="154">
        <v>18880</v>
      </c>
      <c r="K16" s="154">
        <v>18298</v>
      </c>
      <c r="L16" s="154">
        <v>17840</v>
      </c>
      <c r="M16" s="154">
        <v>12744</v>
      </c>
      <c r="N16" s="154">
        <v>12375</v>
      </c>
      <c r="O16" s="155">
        <v>15250</v>
      </c>
      <c r="P16" s="155">
        <v>212384</v>
      </c>
      <c r="Q16" s="198"/>
      <c r="R16" s="198"/>
    </row>
    <row r="17" spans="1:18" s="199" customFormat="1" ht="9.6">
      <c r="A17" s="197"/>
      <c r="B17" s="161" t="s">
        <v>76</v>
      </c>
      <c r="C17" s="156" t="s">
        <v>66</v>
      </c>
      <c r="D17" s="156">
        <v>28673</v>
      </c>
      <c r="E17" s="156">
        <v>27177</v>
      </c>
      <c r="F17" s="156">
        <v>30997</v>
      </c>
      <c r="G17" s="156">
        <v>27265</v>
      </c>
      <c r="H17" s="156">
        <v>33501</v>
      </c>
      <c r="I17" s="156">
        <v>28926</v>
      </c>
      <c r="J17" s="156">
        <v>34021</v>
      </c>
      <c r="K17" s="156">
        <v>38445</v>
      </c>
      <c r="L17" s="156">
        <v>32630</v>
      </c>
      <c r="M17" s="156">
        <v>25323</v>
      </c>
      <c r="N17" s="156">
        <v>25758</v>
      </c>
      <c r="O17" s="156">
        <v>28173</v>
      </c>
      <c r="P17" s="156">
        <v>360889</v>
      </c>
      <c r="Q17" s="198"/>
      <c r="R17" s="198"/>
    </row>
    <row r="18" spans="1:18" s="199" customFormat="1" ht="9.6">
      <c r="A18" s="197"/>
      <c r="B18" s="160" t="s">
        <v>126</v>
      </c>
      <c r="C18" s="154" t="s">
        <v>67</v>
      </c>
      <c r="D18" s="154">
        <v>67161</v>
      </c>
      <c r="E18" s="154">
        <v>65633</v>
      </c>
      <c r="F18" s="154">
        <v>72898</v>
      </c>
      <c r="G18" s="154">
        <v>71038</v>
      </c>
      <c r="H18" s="154">
        <v>81185</v>
      </c>
      <c r="I18" s="154">
        <v>70270</v>
      </c>
      <c r="J18" s="154">
        <v>74526</v>
      </c>
      <c r="K18" s="154">
        <v>78381</v>
      </c>
      <c r="L18" s="154">
        <v>72105</v>
      </c>
      <c r="M18" s="154">
        <v>55040</v>
      </c>
      <c r="N18" s="154">
        <v>67354</v>
      </c>
      <c r="O18" s="155">
        <v>69800</v>
      </c>
      <c r="P18" s="155">
        <v>845391</v>
      </c>
      <c r="Q18" s="198"/>
      <c r="R18" s="198"/>
    </row>
    <row r="19" spans="1:18" s="199" customFormat="1" ht="9.6">
      <c r="A19" s="197"/>
      <c r="B19" s="161" t="s">
        <v>2</v>
      </c>
      <c r="C19" s="156" t="s">
        <v>68</v>
      </c>
      <c r="D19" s="156">
        <v>7410</v>
      </c>
      <c r="E19" s="156">
        <v>7876</v>
      </c>
      <c r="F19" s="156">
        <v>8080</v>
      </c>
      <c r="G19" s="156">
        <v>7508</v>
      </c>
      <c r="H19" s="156">
        <v>6663</v>
      </c>
      <c r="I19" s="156">
        <v>6219</v>
      </c>
      <c r="J19" s="156">
        <v>6729</v>
      </c>
      <c r="K19" s="156">
        <v>7133</v>
      </c>
      <c r="L19" s="156">
        <v>7231</v>
      </c>
      <c r="M19" s="156">
        <v>5761</v>
      </c>
      <c r="N19" s="156">
        <v>6595</v>
      </c>
      <c r="O19" s="156">
        <v>6483</v>
      </c>
      <c r="P19" s="156">
        <v>83688</v>
      </c>
      <c r="Q19" s="198"/>
      <c r="R19" s="198"/>
    </row>
    <row r="20" spans="1:18" s="199" customFormat="1" ht="9.6">
      <c r="A20" s="197"/>
      <c r="B20" s="163" t="s">
        <v>3</v>
      </c>
      <c r="C20" s="157" t="s">
        <v>69</v>
      </c>
      <c r="D20" s="157">
        <v>16422</v>
      </c>
      <c r="E20" s="157">
        <v>15316</v>
      </c>
      <c r="F20" s="157">
        <v>17428</v>
      </c>
      <c r="G20" s="157">
        <v>17439</v>
      </c>
      <c r="H20" s="157">
        <v>18022</v>
      </c>
      <c r="I20" s="157">
        <v>17050</v>
      </c>
      <c r="J20" s="157">
        <v>18773</v>
      </c>
      <c r="K20" s="157">
        <v>18876</v>
      </c>
      <c r="L20" s="157">
        <v>17166</v>
      </c>
      <c r="M20" s="157">
        <v>14497</v>
      </c>
      <c r="N20" s="157">
        <v>14114</v>
      </c>
      <c r="O20" s="157">
        <v>14930</v>
      </c>
      <c r="P20" s="157">
        <v>200033</v>
      </c>
      <c r="Q20" s="198"/>
      <c r="R20" s="198"/>
    </row>
    <row r="21" spans="1:18" s="199" customFormat="1" ht="9.6">
      <c r="A21" s="197"/>
      <c r="B21" s="164" t="s">
        <v>187</v>
      </c>
      <c r="C21" s="158" t="s">
        <v>188</v>
      </c>
      <c r="D21" s="158">
        <v>0</v>
      </c>
      <c r="E21" s="158">
        <v>0</v>
      </c>
      <c r="F21" s="158">
        <v>0</v>
      </c>
      <c r="G21" s="158">
        <v>0</v>
      </c>
      <c r="H21" s="158">
        <v>0</v>
      </c>
      <c r="I21" s="158">
        <v>0</v>
      </c>
      <c r="J21" s="158">
        <v>3002</v>
      </c>
      <c r="K21" s="158">
        <v>27515</v>
      </c>
      <c r="L21" s="158">
        <v>20009</v>
      </c>
      <c r="M21" s="158">
        <v>16530</v>
      </c>
      <c r="N21" s="158">
        <v>17462</v>
      </c>
      <c r="O21" s="159">
        <v>15838</v>
      </c>
      <c r="P21" s="159">
        <v>100356</v>
      </c>
      <c r="Q21" s="198"/>
      <c r="R21" s="198"/>
    </row>
    <row r="22" spans="1:18" s="199" customFormat="1" ht="9.6">
      <c r="A22" s="197"/>
      <c r="B22" s="163" t="s">
        <v>127</v>
      </c>
      <c r="C22" s="157" t="s">
        <v>70</v>
      </c>
      <c r="D22" s="157">
        <v>60557</v>
      </c>
      <c r="E22" s="157">
        <v>59724</v>
      </c>
      <c r="F22" s="157">
        <v>63805</v>
      </c>
      <c r="G22" s="157">
        <v>60922</v>
      </c>
      <c r="H22" s="157">
        <v>62871</v>
      </c>
      <c r="I22" s="157">
        <v>53910</v>
      </c>
      <c r="J22" s="157">
        <v>62255</v>
      </c>
      <c r="K22" s="157">
        <v>62214</v>
      </c>
      <c r="L22" s="157">
        <v>62828</v>
      </c>
      <c r="M22" s="157">
        <v>50514</v>
      </c>
      <c r="N22" s="157">
        <v>54509</v>
      </c>
      <c r="O22" s="157">
        <v>60342</v>
      </c>
      <c r="P22" s="157">
        <v>714451</v>
      </c>
      <c r="Q22" s="198"/>
      <c r="R22" s="198"/>
    </row>
    <row r="23" spans="1:18" s="199" customFormat="1" ht="9.6">
      <c r="A23" s="197"/>
      <c r="B23" s="164" t="s">
        <v>7</v>
      </c>
      <c r="C23" s="158" t="s">
        <v>71</v>
      </c>
      <c r="D23" s="158">
        <v>10946</v>
      </c>
      <c r="E23" s="158">
        <v>11274</v>
      </c>
      <c r="F23" s="158">
        <v>11246</v>
      </c>
      <c r="G23" s="158">
        <v>10645</v>
      </c>
      <c r="H23" s="158">
        <v>11052</v>
      </c>
      <c r="I23" s="158">
        <v>9617</v>
      </c>
      <c r="J23" s="158">
        <v>11206</v>
      </c>
      <c r="K23" s="158">
        <v>10874</v>
      </c>
      <c r="L23" s="158">
        <v>10296</v>
      </c>
      <c r="M23" s="158">
        <v>9747</v>
      </c>
      <c r="N23" s="158">
        <v>8846</v>
      </c>
      <c r="O23" s="159">
        <v>10308</v>
      </c>
      <c r="P23" s="159">
        <v>126057</v>
      </c>
      <c r="Q23" s="198"/>
      <c r="R23" s="198"/>
    </row>
    <row r="24" spans="1:18" s="199" customFormat="1" ht="9.6">
      <c r="A24" s="197"/>
      <c r="B24" s="163" t="s">
        <v>8</v>
      </c>
      <c r="C24" s="157" t="s">
        <v>72</v>
      </c>
      <c r="D24" s="157">
        <v>35277</v>
      </c>
      <c r="E24" s="157">
        <v>34318</v>
      </c>
      <c r="F24" s="157">
        <v>40304</v>
      </c>
      <c r="G24" s="157">
        <v>36203</v>
      </c>
      <c r="H24" s="157">
        <v>39020</v>
      </c>
      <c r="I24" s="157">
        <v>33977</v>
      </c>
      <c r="J24" s="157">
        <v>37170</v>
      </c>
      <c r="K24" s="157">
        <v>37720</v>
      </c>
      <c r="L24" s="157">
        <v>32744</v>
      </c>
      <c r="M24" s="157">
        <v>29096</v>
      </c>
      <c r="N24" s="157">
        <v>31376</v>
      </c>
      <c r="O24" s="157">
        <v>33120</v>
      </c>
      <c r="P24" s="157">
        <v>420325</v>
      </c>
      <c r="Q24" s="198"/>
      <c r="R24" s="198"/>
    </row>
    <row r="25" spans="1:18" s="199" customFormat="1" ht="9.6">
      <c r="A25" s="197"/>
      <c r="B25" s="165" t="s">
        <v>9</v>
      </c>
      <c r="C25" s="158" t="s">
        <v>73</v>
      </c>
      <c r="D25" s="158">
        <v>23843</v>
      </c>
      <c r="E25" s="158">
        <v>28164</v>
      </c>
      <c r="F25" s="158">
        <v>25086</v>
      </c>
      <c r="G25" s="158">
        <v>23529</v>
      </c>
      <c r="H25" s="158">
        <v>23565</v>
      </c>
      <c r="I25" s="158">
        <v>20814</v>
      </c>
      <c r="J25" s="158">
        <v>25046</v>
      </c>
      <c r="K25" s="158">
        <v>23527</v>
      </c>
      <c r="L25" s="158">
        <v>22654</v>
      </c>
      <c r="M25" s="158">
        <v>13574</v>
      </c>
      <c r="N25" s="158">
        <v>9604</v>
      </c>
      <c r="O25" s="159">
        <v>15559</v>
      </c>
      <c r="P25" s="159">
        <v>254965</v>
      </c>
      <c r="Q25" s="198"/>
      <c r="R25" s="198"/>
    </row>
    <row r="26" spans="1:18" s="199" customFormat="1" ht="9.6">
      <c r="A26" s="197"/>
      <c r="B26" s="163" t="s">
        <v>128</v>
      </c>
      <c r="C26" s="157" t="s">
        <v>74</v>
      </c>
      <c r="D26" s="157">
        <v>15160</v>
      </c>
      <c r="E26" s="157">
        <v>14447</v>
      </c>
      <c r="F26" s="157">
        <v>14257</v>
      </c>
      <c r="G26" s="157">
        <v>14746</v>
      </c>
      <c r="H26" s="157">
        <v>15849</v>
      </c>
      <c r="I26" s="157">
        <v>13883</v>
      </c>
      <c r="J26" s="157">
        <v>15826</v>
      </c>
      <c r="K26" s="157">
        <v>18762</v>
      </c>
      <c r="L26" s="157">
        <v>17154</v>
      </c>
      <c r="M26" s="157">
        <v>13468</v>
      </c>
      <c r="N26" s="157">
        <v>14242</v>
      </c>
      <c r="O26" s="157">
        <v>15109</v>
      </c>
      <c r="P26" s="157">
        <v>182903</v>
      </c>
      <c r="Q26" s="198"/>
      <c r="R26" s="198"/>
    </row>
    <row r="27" spans="1:18" s="199" customFormat="1" ht="9.6">
      <c r="A27" s="197"/>
      <c r="B27" s="165" t="s">
        <v>90</v>
      </c>
      <c r="C27" s="158" t="s">
        <v>91</v>
      </c>
      <c r="D27" s="158">
        <v>7098</v>
      </c>
      <c r="E27" s="158">
        <v>7930</v>
      </c>
      <c r="F27" s="158">
        <v>6477</v>
      </c>
      <c r="G27" s="158">
        <v>6056</v>
      </c>
      <c r="H27" s="158">
        <v>6130</v>
      </c>
      <c r="I27" s="158">
        <v>6113</v>
      </c>
      <c r="J27" s="158">
        <v>7514</v>
      </c>
      <c r="K27" s="158">
        <v>8438</v>
      </c>
      <c r="L27" s="158">
        <v>6822</v>
      </c>
      <c r="M27" s="158">
        <v>5825</v>
      </c>
      <c r="N27" s="158">
        <v>6138</v>
      </c>
      <c r="O27" s="159">
        <v>6516</v>
      </c>
      <c r="P27" s="159">
        <v>81057</v>
      </c>
      <c r="Q27" s="198"/>
      <c r="R27" s="198"/>
    </row>
    <row r="28" spans="1:18" s="199" customFormat="1" ht="9.6">
      <c r="A28" s="197"/>
      <c r="B28" s="163" t="s">
        <v>88</v>
      </c>
      <c r="C28" s="157" t="s">
        <v>89</v>
      </c>
      <c r="D28" s="157">
        <v>9664</v>
      </c>
      <c r="E28" s="157">
        <v>9129</v>
      </c>
      <c r="F28" s="157">
        <v>10333</v>
      </c>
      <c r="G28" s="157">
        <v>9602</v>
      </c>
      <c r="H28" s="157">
        <v>9413</v>
      </c>
      <c r="I28" s="157">
        <v>7923</v>
      </c>
      <c r="J28" s="157">
        <v>9182</v>
      </c>
      <c r="K28" s="157">
        <v>8628</v>
      </c>
      <c r="L28" s="157">
        <v>8025</v>
      </c>
      <c r="M28" s="157">
        <v>7499</v>
      </c>
      <c r="N28" s="157">
        <v>7540</v>
      </c>
      <c r="O28" s="157">
        <v>8252</v>
      </c>
      <c r="P28" s="157">
        <v>105190</v>
      </c>
      <c r="Q28" s="198"/>
      <c r="R28" s="198"/>
    </row>
    <row r="29" spans="1:18" s="199" customFormat="1" ht="9.6">
      <c r="A29" s="197"/>
      <c r="B29" s="165" t="s">
        <v>10</v>
      </c>
      <c r="C29" s="158" t="s">
        <v>75</v>
      </c>
      <c r="D29" s="158">
        <v>35264</v>
      </c>
      <c r="E29" s="158">
        <v>30408</v>
      </c>
      <c r="F29" s="158">
        <v>36352</v>
      </c>
      <c r="G29" s="158">
        <v>32568</v>
      </c>
      <c r="H29" s="158">
        <v>36377</v>
      </c>
      <c r="I29" s="158">
        <v>34548</v>
      </c>
      <c r="J29" s="158">
        <v>39222</v>
      </c>
      <c r="K29" s="158">
        <v>35924</v>
      </c>
      <c r="L29" s="158">
        <v>34863</v>
      </c>
      <c r="M29" s="158">
        <v>31302</v>
      </c>
      <c r="N29" s="158">
        <v>33370</v>
      </c>
      <c r="O29" s="159">
        <v>38744</v>
      </c>
      <c r="P29" s="159">
        <v>418942</v>
      </c>
      <c r="Q29" s="198"/>
      <c r="R29" s="198"/>
    </row>
    <row r="30" spans="1:18" s="203" customFormat="1" ht="9.6">
      <c r="A30" s="200"/>
      <c r="B30" s="201" t="s">
        <v>150</v>
      </c>
      <c r="C30" s="166"/>
      <c r="D30" s="166">
        <v>443267</v>
      </c>
      <c r="E30" s="166">
        <v>438510</v>
      </c>
      <c r="F30" s="166">
        <v>465893</v>
      </c>
      <c r="G30" s="166">
        <v>442460</v>
      </c>
      <c r="H30" s="166">
        <v>482837</v>
      </c>
      <c r="I30" s="166">
        <v>425093</v>
      </c>
      <c r="J30" s="166">
        <v>477129</v>
      </c>
      <c r="K30" s="166">
        <v>520361</v>
      </c>
      <c r="L30" s="166">
        <v>463979</v>
      </c>
      <c r="M30" s="166">
        <v>380923</v>
      </c>
      <c r="N30" s="166">
        <v>410225</v>
      </c>
      <c r="O30" s="166">
        <v>448265</v>
      </c>
      <c r="P30" s="166">
        <v>5398942</v>
      </c>
      <c r="Q30" s="202"/>
      <c r="R30" s="202"/>
    </row>
    <row r="31" spans="1:18" s="35" customFormat="1">
      <c r="A31" s="34"/>
      <c r="B31" s="319" t="s">
        <v>147</v>
      </c>
      <c r="C31" s="320"/>
      <c r="D31" s="320"/>
      <c r="E31" s="320"/>
      <c r="F31" s="320"/>
      <c r="G31" s="320"/>
      <c r="H31" s="320"/>
      <c r="I31" s="320"/>
      <c r="J31" s="320"/>
      <c r="K31" s="320"/>
      <c r="L31" s="320"/>
      <c r="M31" s="320"/>
      <c r="N31" s="320"/>
      <c r="O31" s="320"/>
      <c r="P31" s="321"/>
      <c r="Q31" s="38"/>
      <c r="R31" s="38"/>
    </row>
    <row r="32" spans="1:18" s="199" customFormat="1" ht="9.6">
      <c r="A32" s="197"/>
      <c r="B32" s="182" t="s">
        <v>129</v>
      </c>
      <c r="C32" s="189" t="s">
        <v>130</v>
      </c>
      <c r="D32" s="157">
        <v>5669</v>
      </c>
      <c r="E32" s="157">
        <v>6898</v>
      </c>
      <c r="F32" s="157">
        <v>9883</v>
      </c>
      <c r="G32" s="157">
        <v>8127</v>
      </c>
      <c r="H32" s="157">
        <v>8135</v>
      </c>
      <c r="I32" s="157">
        <v>7659</v>
      </c>
      <c r="J32" s="157">
        <v>8521</v>
      </c>
      <c r="K32" s="157">
        <v>9885</v>
      </c>
      <c r="L32" s="157">
        <v>8397</v>
      </c>
      <c r="M32" s="157">
        <v>7401</v>
      </c>
      <c r="N32" s="157">
        <v>8054</v>
      </c>
      <c r="O32" s="157">
        <v>8329</v>
      </c>
      <c r="P32" s="157">
        <v>96958</v>
      </c>
      <c r="Q32" s="198"/>
      <c r="R32" s="198"/>
    </row>
    <row r="33" spans="1:18" s="199" customFormat="1" ht="9.6">
      <c r="A33" s="197"/>
      <c r="B33" s="185" t="s">
        <v>131</v>
      </c>
      <c r="C33" s="192" t="s">
        <v>132</v>
      </c>
      <c r="D33" s="158">
        <v>46281</v>
      </c>
      <c r="E33" s="158">
        <v>40510</v>
      </c>
      <c r="F33" s="158">
        <v>38754</v>
      </c>
      <c r="G33" s="158">
        <v>35196</v>
      </c>
      <c r="H33" s="158">
        <v>37585</v>
      </c>
      <c r="I33" s="158">
        <v>35310</v>
      </c>
      <c r="J33" s="158">
        <v>38484</v>
      </c>
      <c r="K33" s="158">
        <v>37248</v>
      </c>
      <c r="L33" s="158">
        <v>35007</v>
      </c>
      <c r="M33" s="158">
        <v>27697</v>
      </c>
      <c r="N33" s="158">
        <v>28982</v>
      </c>
      <c r="O33" s="158">
        <v>33308</v>
      </c>
      <c r="P33" s="205">
        <v>434362</v>
      </c>
      <c r="Q33" s="198"/>
      <c r="R33" s="198"/>
    </row>
    <row r="34" spans="1:18" s="199" customFormat="1" ht="9.6">
      <c r="A34" s="197"/>
      <c r="B34" s="182" t="s">
        <v>133</v>
      </c>
      <c r="C34" s="189" t="s">
        <v>134</v>
      </c>
      <c r="D34" s="157">
        <v>32300</v>
      </c>
      <c r="E34" s="157">
        <v>39632</v>
      </c>
      <c r="F34" s="157">
        <v>25217</v>
      </c>
      <c r="G34" s="157">
        <v>24095</v>
      </c>
      <c r="H34" s="157">
        <v>23915</v>
      </c>
      <c r="I34" s="157">
        <v>21982</v>
      </c>
      <c r="J34" s="157">
        <v>25099</v>
      </c>
      <c r="K34" s="157">
        <v>26724</v>
      </c>
      <c r="L34" s="157">
        <v>27861</v>
      </c>
      <c r="M34" s="157">
        <v>18134</v>
      </c>
      <c r="N34" s="157">
        <v>23934</v>
      </c>
      <c r="O34" s="157">
        <v>23952</v>
      </c>
      <c r="P34" s="204">
        <v>312845</v>
      </c>
      <c r="Q34" s="198"/>
      <c r="R34" s="198"/>
    </row>
    <row r="35" spans="1:18" s="199" customFormat="1" ht="9.6">
      <c r="A35" s="197"/>
      <c r="B35" s="185" t="s">
        <v>135</v>
      </c>
      <c r="C35" s="192" t="s">
        <v>136</v>
      </c>
      <c r="D35" s="158">
        <v>164836</v>
      </c>
      <c r="E35" s="158">
        <v>182881</v>
      </c>
      <c r="F35" s="158">
        <v>100987</v>
      </c>
      <c r="G35" s="158">
        <v>118101</v>
      </c>
      <c r="H35" s="158">
        <v>103220</v>
      </c>
      <c r="I35" s="158">
        <v>77091</v>
      </c>
      <c r="J35" s="158">
        <v>82817</v>
      </c>
      <c r="K35" s="158">
        <v>82385</v>
      </c>
      <c r="L35" s="158">
        <v>81733</v>
      </c>
      <c r="M35" s="158">
        <v>58481</v>
      </c>
      <c r="N35" s="158">
        <v>45332</v>
      </c>
      <c r="O35" s="158">
        <v>76862</v>
      </c>
      <c r="P35" s="205">
        <v>1174726</v>
      </c>
      <c r="Q35" s="198"/>
      <c r="R35" s="198"/>
    </row>
    <row r="36" spans="1:18" s="199" customFormat="1" ht="9.6">
      <c r="A36" s="197"/>
      <c r="B36" s="182" t="s">
        <v>137</v>
      </c>
      <c r="C36" s="195" t="s">
        <v>138</v>
      </c>
      <c r="D36" s="157">
        <v>30569</v>
      </c>
      <c r="E36" s="157">
        <v>49853</v>
      </c>
      <c r="F36" s="157">
        <v>14278</v>
      </c>
      <c r="G36" s="157">
        <v>10067</v>
      </c>
      <c r="H36" s="157">
        <v>9836</v>
      </c>
      <c r="I36" s="157">
        <v>8044</v>
      </c>
      <c r="J36" s="157">
        <v>16285</v>
      </c>
      <c r="K36" s="157">
        <v>12622</v>
      </c>
      <c r="L36" s="157">
        <v>15745</v>
      </c>
      <c r="M36" s="157">
        <v>11910</v>
      </c>
      <c r="N36" s="157">
        <v>15440</v>
      </c>
      <c r="O36" s="157">
        <v>16882</v>
      </c>
      <c r="P36" s="204">
        <v>211531</v>
      </c>
      <c r="Q36" s="198"/>
      <c r="R36" s="198"/>
    </row>
    <row r="37" spans="1:18" s="199" customFormat="1" ht="9.6">
      <c r="A37" s="197"/>
      <c r="B37" s="185" t="s">
        <v>139</v>
      </c>
      <c r="C37" s="196" t="s">
        <v>140</v>
      </c>
      <c r="D37" s="158">
        <v>0</v>
      </c>
      <c r="E37" s="158">
        <v>0</v>
      </c>
      <c r="F37" s="158">
        <v>0</v>
      </c>
      <c r="G37" s="158">
        <v>0</v>
      </c>
      <c r="H37" s="158">
        <v>0</v>
      </c>
      <c r="I37" s="158">
        <v>0</v>
      </c>
      <c r="J37" s="158">
        <v>0</v>
      </c>
      <c r="K37" s="158">
        <v>0</v>
      </c>
      <c r="L37" s="158">
        <v>0</v>
      </c>
      <c r="M37" s="158">
        <v>0</v>
      </c>
      <c r="N37" s="158">
        <v>0</v>
      </c>
      <c r="O37" s="158">
        <v>0</v>
      </c>
      <c r="P37" s="205">
        <v>0</v>
      </c>
      <c r="Q37" s="198"/>
      <c r="R37" s="198"/>
    </row>
    <row r="38" spans="1:18" s="199" customFormat="1" ht="9.6">
      <c r="A38" s="197"/>
      <c r="B38" s="206" t="s">
        <v>141</v>
      </c>
      <c r="C38" s="189" t="s">
        <v>142</v>
      </c>
      <c r="D38" s="207">
        <v>5833</v>
      </c>
      <c r="E38" s="207">
        <v>5611</v>
      </c>
      <c r="F38" s="207">
        <v>6046</v>
      </c>
      <c r="G38" s="207">
        <v>5028</v>
      </c>
      <c r="H38" s="207">
        <v>5168</v>
      </c>
      <c r="I38" s="207">
        <v>4532</v>
      </c>
      <c r="J38" s="207">
        <v>4898</v>
      </c>
      <c r="K38" s="207">
        <v>4478</v>
      </c>
      <c r="L38" s="207">
        <v>4679</v>
      </c>
      <c r="M38" s="207">
        <v>3771</v>
      </c>
      <c r="N38" s="207">
        <v>4014</v>
      </c>
      <c r="O38" s="207">
        <v>4870</v>
      </c>
      <c r="P38" s="208">
        <v>58928</v>
      </c>
      <c r="Q38" s="198"/>
      <c r="R38" s="198"/>
    </row>
    <row r="39" spans="1:18" s="35" customFormat="1" ht="9.6" hidden="1">
      <c r="A39" s="34"/>
      <c r="B39" s="50" t="s">
        <v>0</v>
      </c>
      <c r="C39" s="51"/>
      <c r="D39" s="51">
        <v>482446</v>
      </c>
      <c r="E39" s="51">
        <v>471241</v>
      </c>
      <c r="F39" s="51">
        <v>437610</v>
      </c>
      <c r="G39" s="51">
        <v>440921</v>
      </c>
      <c r="H39" s="51">
        <v>448373</v>
      </c>
      <c r="I39" s="51">
        <v>410038</v>
      </c>
      <c r="J39" s="51">
        <v>494015</v>
      </c>
      <c r="K39" s="51">
        <v>445789</v>
      </c>
      <c r="L39" s="51">
        <v>0</v>
      </c>
      <c r="M39" s="51">
        <v>0</v>
      </c>
      <c r="N39" s="51">
        <v>0</v>
      </c>
      <c r="O39" s="51">
        <v>0</v>
      </c>
      <c r="P39" s="52">
        <v>3630433</v>
      </c>
      <c r="Q39" s="38"/>
      <c r="R39" s="38"/>
    </row>
    <row r="40" spans="1:18" s="34" customFormat="1" ht="16.5" customHeight="1">
      <c r="B40" s="335"/>
      <c r="C40" s="335"/>
      <c r="D40" s="335"/>
      <c r="E40" s="335"/>
      <c r="F40" s="335"/>
      <c r="G40" s="335"/>
      <c r="H40" s="335"/>
      <c r="I40" s="335"/>
      <c r="J40" s="335"/>
      <c r="K40" s="335"/>
      <c r="L40" s="335"/>
      <c r="M40" s="335"/>
      <c r="N40" s="335"/>
      <c r="O40" s="335"/>
      <c r="P40" s="335"/>
      <c r="Q40" s="38"/>
      <c r="R40" s="38"/>
    </row>
    <row r="41" spans="1:18" s="34" customFormat="1" ht="9.75" customHeight="1">
      <c r="B41" s="310"/>
      <c r="C41" s="310"/>
      <c r="D41" s="310"/>
      <c r="E41" s="310"/>
      <c r="F41" s="310"/>
      <c r="G41" s="310"/>
      <c r="H41" s="310"/>
      <c r="I41" s="310"/>
      <c r="J41" s="310"/>
      <c r="K41" s="310"/>
      <c r="L41" s="310"/>
      <c r="M41" s="310"/>
      <c r="N41" s="310"/>
      <c r="O41" s="310"/>
      <c r="P41" s="310"/>
      <c r="Q41" s="14"/>
      <c r="R41" s="39"/>
    </row>
    <row r="42" spans="1:18" s="34" customFormat="1" ht="8.25" customHeight="1">
      <c r="B42" s="310"/>
      <c r="C42" s="310"/>
      <c r="D42" s="310"/>
      <c r="E42" s="310"/>
      <c r="F42" s="310"/>
      <c r="G42" s="310"/>
      <c r="H42" s="310"/>
      <c r="I42" s="310"/>
      <c r="J42" s="310"/>
      <c r="K42" s="310"/>
      <c r="L42" s="310"/>
      <c r="M42" s="310"/>
      <c r="N42" s="310"/>
      <c r="O42" s="310"/>
      <c r="P42" s="310"/>
      <c r="Q42" s="14"/>
      <c r="R42" s="39"/>
    </row>
    <row r="43" spans="1:18" s="34" customFormat="1" ht="16.5" customHeight="1">
      <c r="B43" s="299" t="s">
        <v>154</v>
      </c>
      <c r="C43" s="300"/>
      <c r="D43" s="300"/>
      <c r="E43" s="300"/>
      <c r="F43" s="300"/>
      <c r="G43" s="300"/>
      <c r="H43" s="300"/>
      <c r="I43" s="300"/>
      <c r="J43" s="300"/>
      <c r="K43" s="300"/>
      <c r="L43" s="300"/>
      <c r="M43" s="300"/>
      <c r="N43" s="300"/>
      <c r="O43" s="300"/>
      <c r="P43" s="300"/>
      <c r="Q43" s="301"/>
      <c r="R43" s="43"/>
    </row>
    <row r="44" spans="1:18">
      <c r="B44" s="62" t="s">
        <v>6</v>
      </c>
      <c r="C44" s="62" t="s">
        <v>58</v>
      </c>
      <c r="D44" s="29" t="s">
        <v>19</v>
      </c>
      <c r="E44" s="29" t="s">
        <v>20</v>
      </c>
      <c r="F44" s="29" t="s">
        <v>21</v>
      </c>
      <c r="G44" s="29" t="s">
        <v>22</v>
      </c>
      <c r="H44" s="29" t="s">
        <v>23</v>
      </c>
      <c r="I44" s="29" t="s">
        <v>24</v>
      </c>
      <c r="J44" s="29" t="s">
        <v>25</v>
      </c>
      <c r="K44" s="29" t="s">
        <v>26</v>
      </c>
      <c r="L44" s="29" t="s">
        <v>27</v>
      </c>
      <c r="M44" s="29" t="s">
        <v>46</v>
      </c>
      <c r="N44" s="116" t="s">
        <v>47</v>
      </c>
      <c r="O44" s="116" t="s">
        <v>48</v>
      </c>
      <c r="P44" s="29" t="s">
        <v>16</v>
      </c>
      <c r="Q44" s="63" t="s">
        <v>17</v>
      </c>
    </row>
    <row r="45" spans="1:18">
      <c r="B45" s="319" t="s">
        <v>171</v>
      </c>
      <c r="C45" s="320"/>
      <c r="D45" s="320"/>
      <c r="E45" s="320"/>
      <c r="F45" s="320"/>
      <c r="G45" s="320"/>
      <c r="H45" s="320"/>
      <c r="I45" s="320"/>
      <c r="J45" s="320"/>
      <c r="K45" s="320"/>
      <c r="L45" s="320"/>
      <c r="M45" s="320"/>
      <c r="N45" s="320"/>
      <c r="O45" s="320"/>
      <c r="P45" s="320"/>
      <c r="Q45" s="321"/>
    </row>
    <row r="46" spans="1:18">
      <c r="B46" s="168" t="s">
        <v>184</v>
      </c>
      <c r="C46" s="156" t="s">
        <v>130</v>
      </c>
      <c r="D46" s="156">
        <v>71722004.900000006</v>
      </c>
      <c r="E46" s="156">
        <v>66710654.150000006</v>
      </c>
      <c r="F46" s="156">
        <v>62221123.930000007</v>
      </c>
      <c r="G46" s="156">
        <v>59943214.100000001</v>
      </c>
      <c r="H46" s="156">
        <v>62865893.650000006</v>
      </c>
      <c r="I46" s="156">
        <v>61560370.410000011</v>
      </c>
      <c r="J46" s="156">
        <v>69305203.519999996</v>
      </c>
      <c r="K46" s="156">
        <v>77024468.710000008</v>
      </c>
      <c r="L46" s="156">
        <v>65110366.440000013</v>
      </c>
      <c r="M46" s="156">
        <v>60470934.440000005</v>
      </c>
      <c r="N46" s="156">
        <v>71108829.049999997</v>
      </c>
      <c r="O46" s="156">
        <v>74644405.290000007</v>
      </c>
      <c r="P46" s="156">
        <v>802687468.59000003</v>
      </c>
      <c r="Q46" s="210">
        <v>1142239.2681552318</v>
      </c>
    </row>
    <row r="47" spans="1:18" s="209" customFormat="1">
      <c r="B47" s="167" t="s">
        <v>125</v>
      </c>
      <c r="C47" s="154" t="s">
        <v>62</v>
      </c>
      <c r="D47" s="154">
        <v>53681500.600000001</v>
      </c>
      <c r="E47" s="154">
        <v>46990620.950000003</v>
      </c>
      <c r="F47" s="154">
        <v>60014293.010000005</v>
      </c>
      <c r="G47" s="154">
        <v>59702899.689999998</v>
      </c>
      <c r="H47" s="154">
        <v>67117956.150000006</v>
      </c>
      <c r="I47" s="154">
        <v>57919905.120000005</v>
      </c>
      <c r="J47" s="154">
        <v>64472511.040000007</v>
      </c>
      <c r="K47" s="154">
        <v>66377443.090000004</v>
      </c>
      <c r="L47" s="154">
        <v>53159250.689999998</v>
      </c>
      <c r="M47" s="154">
        <v>53527183.99000001</v>
      </c>
      <c r="N47" s="154">
        <v>56604488.780000009</v>
      </c>
      <c r="O47" s="154">
        <v>60319237.650000006</v>
      </c>
      <c r="P47" s="154">
        <v>699887290.75999987</v>
      </c>
      <c r="Q47" s="154">
        <v>997267.82820582634</v>
      </c>
    </row>
    <row r="48" spans="1:18" s="209" customFormat="1">
      <c r="B48" s="168" t="s">
        <v>1</v>
      </c>
      <c r="C48" s="156" t="s">
        <v>63</v>
      </c>
      <c r="D48" s="156">
        <v>117946989.37000002</v>
      </c>
      <c r="E48" s="156">
        <v>115868720.45</v>
      </c>
      <c r="F48" s="156">
        <v>127214325.35000001</v>
      </c>
      <c r="G48" s="156">
        <v>124828104.80000001</v>
      </c>
      <c r="H48" s="156">
        <v>156996352.45000002</v>
      </c>
      <c r="I48" s="156">
        <v>135307940.46000001</v>
      </c>
      <c r="J48" s="156">
        <v>139945575.63</v>
      </c>
      <c r="K48" s="156">
        <v>159605847.31</v>
      </c>
      <c r="L48" s="156">
        <v>118809566.82000001</v>
      </c>
      <c r="M48" s="156">
        <v>97581231.51000002</v>
      </c>
      <c r="N48" s="156">
        <v>112850590.44000001</v>
      </c>
      <c r="O48" s="156">
        <v>122753903.79000001</v>
      </c>
      <c r="P48" s="156">
        <v>1529709148.3800001</v>
      </c>
      <c r="Q48" s="210">
        <v>2183600.8117698971</v>
      </c>
    </row>
    <row r="49" spans="2:17" s="209" customFormat="1">
      <c r="B49" s="169" t="s">
        <v>49</v>
      </c>
      <c r="C49" s="154" t="s">
        <v>64</v>
      </c>
      <c r="D49" s="154">
        <v>60122603.730000004</v>
      </c>
      <c r="E49" s="154">
        <v>58980888.050000012</v>
      </c>
      <c r="F49" s="154">
        <v>70192115.980000004</v>
      </c>
      <c r="G49" s="154">
        <v>66590784.540000007</v>
      </c>
      <c r="H49" s="154">
        <v>72921171.050000012</v>
      </c>
      <c r="I49" s="154">
        <v>66111804.990000002</v>
      </c>
      <c r="J49" s="154">
        <v>65004519.090000004</v>
      </c>
      <c r="K49" s="154">
        <v>76368897.500000015</v>
      </c>
      <c r="L49" s="154">
        <v>70743726.900000006</v>
      </c>
      <c r="M49" s="154">
        <v>59809296.680000007</v>
      </c>
      <c r="N49" s="154">
        <v>66818521.70000001</v>
      </c>
      <c r="O49" s="154">
        <v>82039720.980000004</v>
      </c>
      <c r="P49" s="155">
        <v>815704051.19000006</v>
      </c>
      <c r="Q49" s="211">
        <v>1160142.9915791282</v>
      </c>
    </row>
    <row r="50" spans="2:17" s="209" customFormat="1">
      <c r="B50" s="168" t="s">
        <v>152</v>
      </c>
      <c r="C50" s="156" t="s">
        <v>153</v>
      </c>
      <c r="D50" s="156">
        <v>47037314.870000005</v>
      </c>
      <c r="E50" s="156">
        <v>54879310.500000007</v>
      </c>
      <c r="F50" s="156">
        <v>47027160.740000002</v>
      </c>
      <c r="G50" s="156">
        <v>50875576.010000005</v>
      </c>
      <c r="H50" s="156">
        <v>56372143.800000012</v>
      </c>
      <c r="I50" s="156">
        <v>46722147.780000001</v>
      </c>
      <c r="J50" s="156">
        <v>51790125.590000004</v>
      </c>
      <c r="K50" s="156">
        <v>51810719.450000003</v>
      </c>
      <c r="L50" s="156">
        <v>41638031.190000005</v>
      </c>
      <c r="M50" s="156">
        <v>38764391.470000006</v>
      </c>
      <c r="N50" s="156">
        <v>40466730.290000007</v>
      </c>
      <c r="O50" s="156">
        <v>41787528.300000004</v>
      </c>
      <c r="P50" s="156">
        <v>569171179.99000013</v>
      </c>
      <c r="Q50" s="210">
        <v>814852.2742825246</v>
      </c>
    </row>
    <row r="51" spans="2:17" s="209" customFormat="1">
      <c r="B51" s="167" t="s">
        <v>18</v>
      </c>
      <c r="C51" s="154" t="s">
        <v>65</v>
      </c>
      <c r="D51" s="154">
        <v>75259026.850000009</v>
      </c>
      <c r="E51" s="154">
        <v>86386729.800000012</v>
      </c>
      <c r="F51" s="154">
        <v>68706228.290000007</v>
      </c>
      <c r="G51" s="154">
        <v>60941703.550000004</v>
      </c>
      <c r="H51" s="154">
        <v>57198744.750000007</v>
      </c>
      <c r="I51" s="154">
        <v>48090307.650000006</v>
      </c>
      <c r="J51" s="154">
        <v>64802012.800000004</v>
      </c>
      <c r="K51" s="154">
        <v>62804408.380000003</v>
      </c>
      <c r="L51" s="154">
        <v>61354792.800000012</v>
      </c>
      <c r="M51" s="154">
        <v>43916206.32</v>
      </c>
      <c r="N51" s="154">
        <v>42644621.250000007</v>
      </c>
      <c r="O51" s="154">
        <v>52972552.5</v>
      </c>
      <c r="P51" s="155">
        <v>725077334.94000018</v>
      </c>
      <c r="Q51" s="211">
        <v>1041547.0827722329</v>
      </c>
    </row>
    <row r="52" spans="2:17" s="209" customFormat="1">
      <c r="B52" s="168" t="s">
        <v>76</v>
      </c>
      <c r="C52" s="156" t="s">
        <v>66</v>
      </c>
      <c r="D52" s="156">
        <v>97049789.830000013</v>
      </c>
      <c r="E52" s="156">
        <v>91894948.950000003</v>
      </c>
      <c r="F52" s="156">
        <v>104915855.87000002</v>
      </c>
      <c r="G52" s="156">
        <v>92284118.150000006</v>
      </c>
      <c r="H52" s="156">
        <v>113958676.65000001</v>
      </c>
      <c r="I52" s="156">
        <v>98691751.620000005</v>
      </c>
      <c r="J52" s="156">
        <v>116770618.51000001</v>
      </c>
      <c r="K52" s="156">
        <v>131955157.95</v>
      </c>
      <c r="L52" s="156">
        <v>112220117.10000002</v>
      </c>
      <c r="M52" s="156">
        <v>87263817.690000013</v>
      </c>
      <c r="N52" s="156">
        <v>88762840.74000001</v>
      </c>
      <c r="O52" s="156">
        <v>97862014.530000001</v>
      </c>
      <c r="P52" s="156">
        <v>1233629707.5900002</v>
      </c>
      <c r="Q52" s="210">
        <v>1759638.6573442402</v>
      </c>
    </row>
    <row r="53" spans="2:17" s="209" customFormat="1">
      <c r="B53" s="167" t="s">
        <v>126</v>
      </c>
      <c r="C53" s="154" t="s">
        <v>67</v>
      </c>
      <c r="D53" s="154">
        <v>227320508.31000003</v>
      </c>
      <c r="E53" s="154">
        <v>221928144.55000001</v>
      </c>
      <c r="F53" s="154">
        <v>246738589.58000004</v>
      </c>
      <c r="G53" s="154">
        <v>240443028.98000005</v>
      </c>
      <c r="H53" s="154">
        <v>276162955.25000006</v>
      </c>
      <c r="I53" s="154">
        <v>239752104.90000004</v>
      </c>
      <c r="J53" s="154">
        <v>255796335.06000003</v>
      </c>
      <c r="K53" s="154">
        <v>269027890.11000001</v>
      </c>
      <c r="L53" s="154">
        <v>247981352.85000002</v>
      </c>
      <c r="M53" s="154">
        <v>189669491.20000002</v>
      </c>
      <c r="N53" s="154">
        <v>232103904.62000003</v>
      </c>
      <c r="O53" s="154">
        <v>242457978.00000006</v>
      </c>
      <c r="P53" s="155">
        <v>2889382283.4099998</v>
      </c>
      <c r="Q53" s="211">
        <v>4120684.5378678329</v>
      </c>
    </row>
    <row r="54" spans="2:17" s="209" customFormat="1">
      <c r="B54" s="168" t="s">
        <v>2</v>
      </c>
      <c r="C54" s="156" t="s">
        <v>68</v>
      </c>
      <c r="D54" s="156">
        <v>25080701.100000001</v>
      </c>
      <c r="E54" s="156">
        <v>26631512.600000001</v>
      </c>
      <c r="F54" s="156">
        <v>27348456.800000001</v>
      </c>
      <c r="G54" s="156">
        <v>25412402.680000003</v>
      </c>
      <c r="H54" s="156">
        <v>22665193.950000003</v>
      </c>
      <c r="I54" s="156">
        <v>21218419.530000001</v>
      </c>
      <c r="J54" s="156">
        <v>23096013.990000002</v>
      </c>
      <c r="K54" s="156">
        <v>24482667.230000004</v>
      </c>
      <c r="L54" s="156">
        <v>24868638.270000003</v>
      </c>
      <c r="M54" s="156">
        <v>19852578.830000002</v>
      </c>
      <c r="N54" s="156">
        <v>22726567.850000001</v>
      </c>
      <c r="O54" s="156">
        <v>22519413.630000003</v>
      </c>
      <c r="P54" s="156">
        <v>285902566.4600001</v>
      </c>
      <c r="Q54" s="210">
        <v>408671.41992629855</v>
      </c>
    </row>
    <row r="55" spans="2:17" s="209" customFormat="1">
      <c r="B55" s="182" t="s">
        <v>3</v>
      </c>
      <c r="C55" s="157" t="s">
        <v>69</v>
      </c>
      <c r="D55" s="157">
        <v>55583707.620000012</v>
      </c>
      <c r="E55" s="157">
        <v>51788756.600000009</v>
      </c>
      <c r="F55" s="157">
        <v>58988725.880000003</v>
      </c>
      <c r="G55" s="157">
        <v>59025957.689999998</v>
      </c>
      <c r="H55" s="157">
        <v>61304536.300000012</v>
      </c>
      <c r="I55" s="157">
        <v>58172383.5</v>
      </c>
      <c r="J55" s="157">
        <v>64434755.630000003</v>
      </c>
      <c r="K55" s="157">
        <v>64788283.56000001</v>
      </c>
      <c r="L55" s="157">
        <v>59036792.220000006</v>
      </c>
      <c r="M55" s="157">
        <v>49957096.910000004</v>
      </c>
      <c r="N55" s="157">
        <v>48637267.420000009</v>
      </c>
      <c r="O55" s="157">
        <v>51860997.300000004</v>
      </c>
      <c r="P55" s="157">
        <v>683579260.63</v>
      </c>
      <c r="Q55" s="204">
        <v>976510.38229562133</v>
      </c>
    </row>
    <row r="56" spans="2:17" s="209" customFormat="1">
      <c r="B56" s="185" t="s">
        <v>187</v>
      </c>
      <c r="C56" s="158" t="s">
        <v>188</v>
      </c>
      <c r="D56" s="158">
        <v>0</v>
      </c>
      <c r="E56" s="158">
        <v>0</v>
      </c>
      <c r="F56" s="158">
        <v>0</v>
      </c>
      <c r="G56" s="158">
        <v>0</v>
      </c>
      <c r="H56" s="158">
        <v>0</v>
      </c>
      <c r="I56" s="158">
        <v>0</v>
      </c>
      <c r="J56" s="158">
        <v>10303794.620000001</v>
      </c>
      <c r="K56" s="158">
        <v>94440009.650000006</v>
      </c>
      <c r="L56" s="158">
        <v>68814352.530000001</v>
      </c>
      <c r="M56" s="158">
        <v>56962875.900000006</v>
      </c>
      <c r="N56" s="158">
        <v>60174575.860000007</v>
      </c>
      <c r="O56" s="158">
        <v>55015035.180000007</v>
      </c>
      <c r="P56" s="159">
        <v>345710643.74000001</v>
      </c>
      <c r="Q56" s="205">
        <v>471031.98132935114</v>
      </c>
    </row>
    <row r="57" spans="2:17" s="209" customFormat="1">
      <c r="B57" s="182" t="s">
        <v>127</v>
      </c>
      <c r="C57" s="157" t="s">
        <v>70</v>
      </c>
      <c r="D57" s="157">
        <v>204967883.47000003</v>
      </c>
      <c r="E57" s="157">
        <v>201947747.40000001</v>
      </c>
      <c r="F57" s="157">
        <v>215961421.55000001</v>
      </c>
      <c r="G57" s="157">
        <v>206203302.62</v>
      </c>
      <c r="H57" s="157">
        <v>213865137.15000001</v>
      </c>
      <c r="I57" s="157">
        <v>183933911.70000002</v>
      </c>
      <c r="J57" s="157">
        <v>213678459.05000001</v>
      </c>
      <c r="K57" s="157">
        <v>213537734.34000003</v>
      </c>
      <c r="L57" s="157">
        <v>216076172.75999999</v>
      </c>
      <c r="M57" s="157">
        <v>174072759.42000002</v>
      </c>
      <c r="N57" s="157">
        <v>187839649.27000004</v>
      </c>
      <c r="O57" s="157">
        <v>209604574.62000003</v>
      </c>
      <c r="P57" s="157">
        <v>2441688753.3500004</v>
      </c>
      <c r="Q57" s="204">
        <v>3484358.466518722</v>
      </c>
    </row>
    <row r="58" spans="2:17" s="209" customFormat="1">
      <c r="B58" s="185" t="s">
        <v>7</v>
      </c>
      <c r="C58" s="158" t="s">
        <v>71</v>
      </c>
      <c r="D58" s="158">
        <v>37049035.660000004</v>
      </c>
      <c r="E58" s="158">
        <v>38121339.900000006</v>
      </c>
      <c r="F58" s="158">
        <v>38064448.660000004</v>
      </c>
      <c r="G58" s="158">
        <v>36030237.950000003</v>
      </c>
      <c r="H58" s="158">
        <v>37595035.800000004</v>
      </c>
      <c r="I58" s="158">
        <v>32811953.790000003</v>
      </c>
      <c r="J58" s="158">
        <v>38462465.860000007</v>
      </c>
      <c r="K58" s="158">
        <v>37322938.940000005</v>
      </c>
      <c r="L58" s="158">
        <v>35409694.32</v>
      </c>
      <c r="M58" s="158">
        <v>33588454.410000004</v>
      </c>
      <c r="N58" s="158">
        <v>30483581.380000003</v>
      </c>
      <c r="O58" s="158">
        <v>35805971.880000003</v>
      </c>
      <c r="P58" s="159">
        <v>430745158.55000007</v>
      </c>
      <c r="Q58" s="205">
        <v>615480.42732954689</v>
      </c>
    </row>
    <row r="59" spans="2:17" s="209" customFormat="1">
      <c r="B59" s="182" t="s">
        <v>8</v>
      </c>
      <c r="C59" s="157" t="s">
        <v>72</v>
      </c>
      <c r="D59" s="157">
        <v>119402414.67000002</v>
      </c>
      <c r="E59" s="157">
        <v>116041169.30000001</v>
      </c>
      <c r="F59" s="157">
        <v>136417351.84</v>
      </c>
      <c r="G59" s="157">
        <v>122536656.13</v>
      </c>
      <c r="H59" s="157">
        <v>132732383</v>
      </c>
      <c r="I59" s="157">
        <v>115925106.99000001</v>
      </c>
      <c r="J59" s="157">
        <v>127578962.7</v>
      </c>
      <c r="K59" s="157">
        <v>129466733.2</v>
      </c>
      <c r="L59" s="157">
        <v>112612182.48000002</v>
      </c>
      <c r="M59" s="157">
        <v>100265688.88000001</v>
      </c>
      <c r="N59" s="157">
        <v>108122637.28</v>
      </c>
      <c r="O59" s="157">
        <v>115045963.2</v>
      </c>
      <c r="P59" s="157">
        <v>1436147249.6700003</v>
      </c>
      <c r="Q59" s="204">
        <v>2052054.7248937939</v>
      </c>
    </row>
    <row r="60" spans="2:17" s="209" customFormat="1">
      <c r="B60" s="212" t="s">
        <v>9</v>
      </c>
      <c r="C60" s="158" t="s">
        <v>73</v>
      </c>
      <c r="D60" s="158">
        <v>80701640.530000016</v>
      </c>
      <c r="E60" s="158">
        <v>95232341.400000006</v>
      </c>
      <c r="F60" s="158">
        <v>84908835.060000017</v>
      </c>
      <c r="G60" s="158">
        <v>79638841.590000004</v>
      </c>
      <c r="H60" s="158">
        <v>80159882.250000015</v>
      </c>
      <c r="I60" s="158">
        <v>71014662.180000007</v>
      </c>
      <c r="J60" s="158">
        <v>85965636.260000005</v>
      </c>
      <c r="K60" s="158">
        <v>80751957.370000005</v>
      </c>
      <c r="L60" s="158">
        <v>77910957.180000007</v>
      </c>
      <c r="M60" s="158">
        <v>46776411.220000006</v>
      </c>
      <c r="N60" s="158">
        <v>33095672.120000005</v>
      </c>
      <c r="O60" s="158">
        <v>54045897.990000002</v>
      </c>
      <c r="P60" s="159">
        <v>870202735.15000021</v>
      </c>
      <c r="Q60" s="205">
        <v>1253737.485642612</v>
      </c>
    </row>
    <row r="61" spans="2:17" s="209" customFormat="1">
      <c r="B61" s="182" t="s">
        <v>128</v>
      </c>
      <c r="C61" s="157" t="s">
        <v>74</v>
      </c>
      <c r="D61" s="157">
        <v>51312203.600000001</v>
      </c>
      <c r="E61" s="157">
        <v>48850363.450000003</v>
      </c>
      <c r="F61" s="157">
        <v>48255810.470000006</v>
      </c>
      <c r="G61" s="157">
        <v>49910933.660000004</v>
      </c>
      <c r="H61" s="157">
        <v>53912750.850000001</v>
      </c>
      <c r="I61" s="157">
        <v>47366991.210000001</v>
      </c>
      <c r="J61" s="157">
        <v>54319738.06000001</v>
      </c>
      <c r="K61" s="157">
        <v>64397000.220000006</v>
      </c>
      <c r="L61" s="157">
        <v>58995522.180000007</v>
      </c>
      <c r="M61" s="157">
        <v>46411132.040000007</v>
      </c>
      <c r="N61" s="157">
        <v>49078359.260000005</v>
      </c>
      <c r="O61" s="157">
        <v>52482773.490000002</v>
      </c>
      <c r="P61" s="157">
        <v>625293578.49000013</v>
      </c>
      <c r="Q61" s="204">
        <v>890812.44810793432</v>
      </c>
    </row>
    <row r="62" spans="2:17" s="209" customFormat="1">
      <c r="B62" s="212" t="s">
        <v>90</v>
      </c>
      <c r="C62" s="158" t="s">
        <v>91</v>
      </c>
      <c r="D62" s="158">
        <v>24024671.580000002</v>
      </c>
      <c r="E62" s="158">
        <v>26814105.5</v>
      </c>
      <c r="F62" s="158">
        <v>21922766.670000002</v>
      </c>
      <c r="G62" s="158">
        <v>20497803.760000002</v>
      </c>
      <c r="H62" s="158">
        <v>20852114.5</v>
      </c>
      <c r="I62" s="158">
        <v>20856761.310000002</v>
      </c>
      <c r="J62" s="158">
        <v>25790377.34</v>
      </c>
      <c r="K62" s="158">
        <v>28961831.780000005</v>
      </c>
      <c r="L62" s="158">
        <v>23462017.740000002</v>
      </c>
      <c r="M62" s="158">
        <v>20073124.750000004</v>
      </c>
      <c r="N62" s="158">
        <v>21151732.140000001</v>
      </c>
      <c r="O62" s="158">
        <v>22634042.760000002</v>
      </c>
      <c r="P62" s="159">
        <v>277041349.82999998</v>
      </c>
      <c r="Q62" s="205">
        <v>395429.57313683833</v>
      </c>
    </row>
    <row r="63" spans="2:17" s="209" customFormat="1">
      <c r="B63" s="182" t="s">
        <v>88</v>
      </c>
      <c r="C63" s="157" t="s">
        <v>89</v>
      </c>
      <c r="D63" s="157">
        <v>32709837.440000001</v>
      </c>
      <c r="E63" s="157">
        <v>30868344.150000006</v>
      </c>
      <c r="F63" s="157">
        <v>34974208.43</v>
      </c>
      <c r="G63" s="157">
        <v>32499985.420000006</v>
      </c>
      <c r="H63" s="157">
        <v>32019731.450000003</v>
      </c>
      <c r="I63" s="157">
        <v>27032246.010000002</v>
      </c>
      <c r="J63" s="157">
        <v>31515470.420000002</v>
      </c>
      <c r="K63" s="157">
        <v>29613970.680000003</v>
      </c>
      <c r="L63" s="157">
        <v>27599339.25</v>
      </c>
      <c r="M63" s="157">
        <v>25841778.970000003</v>
      </c>
      <c r="N63" s="157">
        <v>25983066.200000003</v>
      </c>
      <c r="O63" s="157">
        <v>28664229.720000006</v>
      </c>
      <c r="P63" s="157">
        <v>359322208.14000005</v>
      </c>
      <c r="Q63" s="204">
        <v>514089.80234546529</v>
      </c>
    </row>
    <row r="64" spans="2:17" s="209" customFormat="1">
      <c r="B64" s="212" t="s">
        <v>10</v>
      </c>
      <c r="C64" s="158" t="s">
        <v>75</v>
      </c>
      <c r="D64" s="158">
        <v>119358413.44</v>
      </c>
      <c r="E64" s="158">
        <v>102820090.80000001</v>
      </c>
      <c r="F64" s="158">
        <v>123040977.92000002</v>
      </c>
      <c r="G64" s="158">
        <v>110233235.28000002</v>
      </c>
      <c r="H64" s="158">
        <v>123741822.05000001</v>
      </c>
      <c r="I64" s="158">
        <v>117873284.76000001</v>
      </c>
      <c r="J64" s="158">
        <v>134622062.82000002</v>
      </c>
      <c r="K64" s="158">
        <v>123302304.44000001</v>
      </c>
      <c r="L64" s="158">
        <v>119899783.71000001</v>
      </c>
      <c r="M64" s="158">
        <v>107867631.06000002</v>
      </c>
      <c r="N64" s="158">
        <v>114994021.10000001</v>
      </c>
      <c r="O64" s="158">
        <v>134581545.84000003</v>
      </c>
      <c r="P64" s="159">
        <v>1432335173.2199998</v>
      </c>
      <c r="Q64" s="205">
        <v>2039719.8034571556</v>
      </c>
    </row>
    <row r="65" spans="2:17">
      <c r="B65" s="83" t="s">
        <v>0</v>
      </c>
      <c r="C65" s="53"/>
      <c r="D65" s="53">
        <v>1500330247.5700002</v>
      </c>
      <c r="E65" s="53">
        <v>1482755788.5000002</v>
      </c>
      <c r="F65" s="53">
        <v>1576912696.0300002</v>
      </c>
      <c r="G65" s="53">
        <v>1497598786.5999999</v>
      </c>
      <c r="H65" s="53">
        <v>1642442481.05</v>
      </c>
      <c r="I65" s="53">
        <v>1450362053.9100001</v>
      </c>
      <c r="J65" s="53">
        <v>1637654637.99</v>
      </c>
      <c r="K65" s="53">
        <v>1786040263.9100006</v>
      </c>
      <c r="L65" s="53">
        <v>1595702657.4300003</v>
      </c>
      <c r="M65" s="53">
        <v>1312672085.6900001</v>
      </c>
      <c r="N65" s="53">
        <v>1413647656.7500002</v>
      </c>
      <c r="O65" s="53">
        <v>1557097786.6500006</v>
      </c>
      <c r="P65" s="53">
        <v>18453217142.079998</v>
      </c>
      <c r="Q65" s="84">
        <v>26321869.966960259</v>
      </c>
    </row>
    <row r="66" spans="2:17">
      <c r="B66" s="83" t="s">
        <v>5</v>
      </c>
      <c r="C66" s="53"/>
      <c r="D66" s="53">
        <v>2215948.7306442563</v>
      </c>
      <c r="E66" s="53">
        <v>2259265.2575041908</v>
      </c>
      <c r="F66" s="53">
        <v>2361779.1397525766</v>
      </c>
      <c r="G66" s="53">
        <v>2243929.8570572371</v>
      </c>
      <c r="H66" s="53">
        <v>2373471.7934248555</v>
      </c>
      <c r="I66" s="53">
        <v>2094657.8673184966</v>
      </c>
      <c r="J66" s="53">
        <v>2387042.8796169432</v>
      </c>
      <c r="K66" s="53">
        <v>2502508.426383635</v>
      </c>
      <c r="L66" s="53">
        <v>2221066.0005428432</v>
      </c>
      <c r="M66" s="53">
        <v>1820551.274829064</v>
      </c>
      <c r="N66" s="53">
        <v>1820467.5373134331</v>
      </c>
      <c r="O66" s="53">
        <v>2021181.2025727236</v>
      </c>
      <c r="P66" s="53">
        <v>26321869.966960251</v>
      </c>
      <c r="Q66" s="84">
        <v>0</v>
      </c>
    </row>
    <row r="67" spans="2:17">
      <c r="B67" s="83" t="s">
        <v>15</v>
      </c>
      <c r="C67" s="53"/>
      <c r="D67" s="134">
        <v>677.06</v>
      </c>
      <c r="E67" s="134">
        <v>656.3</v>
      </c>
      <c r="F67" s="134">
        <v>667.68</v>
      </c>
      <c r="G67" s="134">
        <v>667.4</v>
      </c>
      <c r="H67" s="134">
        <v>692</v>
      </c>
      <c r="I67" s="134">
        <v>692.41</v>
      </c>
      <c r="J67" s="134">
        <v>686.06</v>
      </c>
      <c r="K67" s="134">
        <v>713.7</v>
      </c>
      <c r="L67" s="134">
        <v>718.44</v>
      </c>
      <c r="M67" s="134">
        <v>721.03</v>
      </c>
      <c r="N67" s="134">
        <v>776.53</v>
      </c>
      <c r="O67" s="134">
        <v>770.39</v>
      </c>
      <c r="P67" s="134">
        <v>0</v>
      </c>
      <c r="Q67" s="84">
        <v>0</v>
      </c>
    </row>
    <row r="68" spans="2:17" s="137" customFormat="1" ht="30" customHeight="1">
      <c r="B68" s="141"/>
      <c r="C68" s="141"/>
      <c r="D68" s="141"/>
      <c r="E68" s="141"/>
      <c r="F68" s="141"/>
      <c r="G68" s="141"/>
      <c r="H68" s="141"/>
      <c r="I68" s="141"/>
      <c r="J68" s="141"/>
      <c r="K68" s="141"/>
      <c r="L68" s="141"/>
      <c r="M68" s="141"/>
      <c r="N68" s="141"/>
      <c r="O68" s="141"/>
      <c r="P68" s="141"/>
      <c r="Q68" s="141"/>
    </row>
    <row r="69" spans="2:17" ht="15" customHeight="1">
      <c r="B69" s="319" t="s">
        <v>155</v>
      </c>
      <c r="C69" s="320"/>
      <c r="D69" s="320"/>
      <c r="E69" s="320"/>
      <c r="F69" s="320"/>
      <c r="G69" s="320"/>
      <c r="H69" s="320"/>
      <c r="I69" s="320"/>
      <c r="J69" s="320"/>
      <c r="K69" s="320"/>
      <c r="L69" s="320"/>
      <c r="M69" s="320"/>
      <c r="N69" s="320"/>
      <c r="O69" s="320"/>
      <c r="P69" s="320"/>
      <c r="Q69" s="321"/>
    </row>
    <row r="70" spans="2:17">
      <c r="B70" s="62" t="s">
        <v>6</v>
      </c>
      <c r="C70" s="29" t="s">
        <v>58</v>
      </c>
      <c r="D70" s="29" t="s">
        <v>19</v>
      </c>
      <c r="E70" s="29" t="s">
        <v>20</v>
      </c>
      <c r="F70" s="29" t="s">
        <v>21</v>
      </c>
      <c r="G70" s="29" t="s">
        <v>22</v>
      </c>
      <c r="H70" s="29" t="s">
        <v>23</v>
      </c>
      <c r="I70" s="29" t="s">
        <v>24</v>
      </c>
      <c r="J70" s="29" t="s">
        <v>25</v>
      </c>
      <c r="K70" s="29" t="s">
        <v>26</v>
      </c>
      <c r="L70" s="29" t="s">
        <v>27</v>
      </c>
      <c r="M70" s="29" t="s">
        <v>46</v>
      </c>
      <c r="N70" s="116" t="s">
        <v>47</v>
      </c>
      <c r="O70" s="116" t="s">
        <v>48</v>
      </c>
      <c r="P70" s="29" t="s">
        <v>156</v>
      </c>
      <c r="Q70" s="63" t="s">
        <v>157</v>
      </c>
    </row>
    <row r="71" spans="2:17">
      <c r="B71" s="319" t="s">
        <v>171</v>
      </c>
      <c r="C71" s="320"/>
      <c r="D71" s="320"/>
      <c r="E71" s="320"/>
      <c r="F71" s="320"/>
      <c r="G71" s="320"/>
      <c r="H71" s="320"/>
      <c r="I71" s="320"/>
      <c r="J71" s="320"/>
      <c r="K71" s="320"/>
      <c r="L71" s="320"/>
      <c r="M71" s="320"/>
      <c r="N71" s="320"/>
      <c r="O71" s="320"/>
      <c r="P71" s="320"/>
      <c r="Q71" s="321"/>
    </row>
    <row r="72" spans="2:17">
      <c r="B72" s="168" t="s">
        <v>184</v>
      </c>
      <c r="C72" s="156" t="s">
        <v>130</v>
      </c>
      <c r="D72" s="156">
        <v>23998.696319018403</v>
      </c>
      <c r="E72" s="156">
        <v>25247.189822089309</v>
      </c>
      <c r="F72" s="156">
        <v>26473.946254691837</v>
      </c>
      <c r="G72" s="156">
        <v>28758.223150762282</v>
      </c>
      <c r="H72" s="156">
        <v>32476.906119798714</v>
      </c>
      <c r="I72" s="156">
        <v>31649.376822036247</v>
      </c>
      <c r="J72" s="156">
        <v>28320.973405309032</v>
      </c>
      <c r="K72" s="156">
        <v>29462.088721536475</v>
      </c>
      <c r="L72" s="156">
        <v>31988.793471371224</v>
      </c>
      <c r="M72" s="156">
        <v>30920.607533622064</v>
      </c>
      <c r="N72" s="156">
        <v>28702.542137145625</v>
      </c>
      <c r="O72" s="156">
        <v>29307.287775140769</v>
      </c>
      <c r="P72" s="156">
        <v>28866.828928369105</v>
      </c>
      <c r="Q72" s="213">
        <v>41.017291683057074</v>
      </c>
    </row>
    <row r="73" spans="2:17" s="209" customFormat="1">
      <c r="B73" s="167" t="s">
        <v>125</v>
      </c>
      <c r="C73" s="154" t="s">
        <v>62</v>
      </c>
      <c r="D73" s="154">
        <v>54595.643947036573</v>
      </c>
      <c r="E73" s="154">
        <v>66117.119594157019</v>
      </c>
      <c r="F73" s="154">
        <v>59922.446844509614</v>
      </c>
      <c r="G73" s="154">
        <v>57901.516299109928</v>
      </c>
      <c r="H73" s="154">
        <v>51158.152399776998</v>
      </c>
      <c r="I73" s="154">
        <v>65602.040233270498</v>
      </c>
      <c r="J73" s="154">
        <v>54314.422966354345</v>
      </c>
      <c r="K73" s="154">
        <v>54858.473292310875</v>
      </c>
      <c r="L73" s="154">
        <v>60766.336287766062</v>
      </c>
      <c r="M73" s="154">
        <v>57814.994334642375</v>
      </c>
      <c r="N73" s="154">
        <v>59896.341044685258</v>
      </c>
      <c r="O73" s="154">
        <v>59903.273653901524</v>
      </c>
      <c r="P73" s="154">
        <v>58289.72327071672</v>
      </c>
      <c r="Q73" s="154">
        <v>83.088025726025151</v>
      </c>
    </row>
    <row r="74" spans="2:17" s="209" customFormat="1">
      <c r="B74" s="168" t="s">
        <v>1</v>
      </c>
      <c r="C74" s="156" t="s">
        <v>63</v>
      </c>
      <c r="D74" s="156">
        <v>57454.080638218496</v>
      </c>
      <c r="E74" s="156">
        <v>50210.085826013368</v>
      </c>
      <c r="F74" s="156">
        <v>56493.946574431291</v>
      </c>
      <c r="G74" s="156">
        <v>55661.357158351413</v>
      </c>
      <c r="H74" s="156">
        <v>48710.388425454468</v>
      </c>
      <c r="I74" s="156">
        <v>53284.55645771345</v>
      </c>
      <c r="J74" s="156">
        <v>52690.241507860592</v>
      </c>
      <c r="K74" s="156">
        <v>45509.400012902952</v>
      </c>
      <c r="L74" s="156">
        <v>57212.110982458173</v>
      </c>
      <c r="M74" s="156">
        <v>53543.758802132994</v>
      </c>
      <c r="N74" s="156">
        <v>61836.719463784051</v>
      </c>
      <c r="O74" s="156">
        <v>59022.346302951417</v>
      </c>
      <c r="P74" s="156">
        <v>53903.801726487553</v>
      </c>
      <c r="Q74" s="213">
        <v>76.853936100985933</v>
      </c>
    </row>
    <row r="75" spans="2:17" s="209" customFormat="1">
      <c r="B75" s="169" t="s">
        <v>49</v>
      </c>
      <c r="C75" s="154" t="s">
        <v>64</v>
      </c>
      <c r="D75" s="154">
        <v>51832.409615492877</v>
      </c>
      <c r="E75" s="154">
        <v>47868.294387433358</v>
      </c>
      <c r="F75" s="154">
        <v>45724.618044170122</v>
      </c>
      <c r="G75" s="154">
        <v>49511.423858900074</v>
      </c>
      <c r="H75" s="154">
        <v>50745.191771236648</v>
      </c>
      <c r="I75" s="154">
        <v>47195.738452804871</v>
      </c>
      <c r="J75" s="154">
        <v>53011.128095464388</v>
      </c>
      <c r="K75" s="154">
        <v>47910.544719101126</v>
      </c>
      <c r="L75" s="154">
        <v>43874.005930967425</v>
      </c>
      <c r="M75" s="154">
        <v>46658.490666052086</v>
      </c>
      <c r="N75" s="154">
        <v>49321.637957710162</v>
      </c>
      <c r="O75" s="154">
        <v>43623.132695401815</v>
      </c>
      <c r="P75" s="155">
        <v>47994.153474041625</v>
      </c>
      <c r="Q75" s="214">
        <v>68.369282158658123</v>
      </c>
    </row>
    <row r="76" spans="2:17" s="209" customFormat="1">
      <c r="B76" s="168" t="s">
        <v>152</v>
      </c>
      <c r="C76" s="156" t="s">
        <v>153</v>
      </c>
      <c r="D76" s="156">
        <v>25878.393538173706</v>
      </c>
      <c r="E76" s="156">
        <v>18574.17393715342</v>
      </c>
      <c r="F76" s="156">
        <v>30650.773427378725</v>
      </c>
      <c r="G76" s="156">
        <v>27783.32432971858</v>
      </c>
      <c r="H76" s="156">
        <v>25861.483828143857</v>
      </c>
      <c r="I76" s="156">
        <v>30284.155177449979</v>
      </c>
      <c r="J76" s="156">
        <v>28690.215454967194</v>
      </c>
      <c r="K76" s="156">
        <v>28519.989267969526</v>
      </c>
      <c r="L76" s="156">
        <v>34543.15462129347</v>
      </c>
      <c r="M76" s="156">
        <v>36478.077429104807</v>
      </c>
      <c r="N76" s="156">
        <v>32939.737290300603</v>
      </c>
      <c r="O76" s="156">
        <v>32945.282876142977</v>
      </c>
      <c r="P76" s="156">
        <v>28943.992750448597</v>
      </c>
      <c r="Q76" s="213">
        <v>41.230824550618706</v>
      </c>
    </row>
    <row r="77" spans="2:17" s="209" customFormat="1">
      <c r="B77" s="167" t="s">
        <v>18</v>
      </c>
      <c r="C77" s="154" t="s">
        <v>65</v>
      </c>
      <c r="D77" s="154">
        <v>40067.803463008771</v>
      </c>
      <c r="E77" s="154">
        <v>36583.148935337405</v>
      </c>
      <c r="F77" s="154">
        <v>39589.011971033055</v>
      </c>
      <c r="G77" s="154">
        <v>40521.693196334352</v>
      </c>
      <c r="H77" s="154">
        <v>42161.492001189414</v>
      </c>
      <c r="I77" s="154">
        <v>45351.930897481376</v>
      </c>
      <c r="J77" s="154">
        <v>36713.125105932202</v>
      </c>
      <c r="K77" s="154">
        <v>40075.232757678437</v>
      </c>
      <c r="L77" s="154">
        <v>40508.870067264572</v>
      </c>
      <c r="M77" s="154">
        <v>42208.81497175141</v>
      </c>
      <c r="N77" s="154">
        <v>45864.575919191921</v>
      </c>
      <c r="O77" s="154">
        <v>39573.74570491803</v>
      </c>
      <c r="P77" s="155">
        <v>40328.022981957212</v>
      </c>
      <c r="Q77" s="214">
        <v>57.859336006968235</v>
      </c>
    </row>
    <row r="78" spans="2:17" s="209" customFormat="1">
      <c r="B78" s="168" t="s">
        <v>76</v>
      </c>
      <c r="C78" s="156" t="s">
        <v>66</v>
      </c>
      <c r="D78" s="156">
        <v>102646.41464095142</v>
      </c>
      <c r="E78" s="156">
        <v>105391.4214225264</v>
      </c>
      <c r="F78" s="156">
        <v>90229.228731812749</v>
      </c>
      <c r="G78" s="156">
        <v>126497.46330460298</v>
      </c>
      <c r="H78" s="156">
        <v>122173.21065042834</v>
      </c>
      <c r="I78" s="156">
        <v>147702.82697227408</v>
      </c>
      <c r="J78" s="156">
        <v>95816.449692836773</v>
      </c>
      <c r="K78" s="156">
        <v>80677.653374951231</v>
      </c>
      <c r="L78" s="156">
        <v>126640.77042598836</v>
      </c>
      <c r="M78" s="156">
        <v>105719.80456501995</v>
      </c>
      <c r="N78" s="156">
        <v>102492.85488003727</v>
      </c>
      <c r="O78" s="156">
        <v>110906.04454619672</v>
      </c>
      <c r="P78" s="156">
        <v>109047.35380684919</v>
      </c>
      <c r="Q78" s="213">
        <v>155.64464899455757</v>
      </c>
    </row>
    <row r="79" spans="2:17" s="209" customFormat="1">
      <c r="B79" s="167" t="s">
        <v>126</v>
      </c>
      <c r="C79" s="154" t="s">
        <v>67</v>
      </c>
      <c r="D79" s="154">
        <v>103501.08122273342</v>
      </c>
      <c r="E79" s="154">
        <v>102001.51411637438</v>
      </c>
      <c r="F79" s="154">
        <v>94940.652322423106</v>
      </c>
      <c r="G79" s="154">
        <v>96409.753512204741</v>
      </c>
      <c r="H79" s="154">
        <v>95991.36135985711</v>
      </c>
      <c r="I79" s="154">
        <v>105798.69022342394</v>
      </c>
      <c r="J79" s="154">
        <v>107724.52417948098</v>
      </c>
      <c r="K79" s="154">
        <v>104125.95602250546</v>
      </c>
      <c r="L79" s="154">
        <v>102468.35839400874</v>
      </c>
      <c r="M79" s="154">
        <v>112986.28760901163</v>
      </c>
      <c r="N79" s="154">
        <v>103105.764364403</v>
      </c>
      <c r="O79" s="154">
        <v>117363.70982808023</v>
      </c>
      <c r="P79" s="155">
        <v>103593.20973135508</v>
      </c>
      <c r="Q79" s="214">
        <v>147.52552941025868</v>
      </c>
    </row>
    <row r="80" spans="2:17" s="209" customFormat="1">
      <c r="B80" s="168" t="s">
        <v>2</v>
      </c>
      <c r="C80" s="156" t="s">
        <v>68</v>
      </c>
      <c r="D80" s="156">
        <v>72230.539271255067</v>
      </c>
      <c r="E80" s="156">
        <v>59431.340528186898</v>
      </c>
      <c r="F80" s="156">
        <v>63314.793564356434</v>
      </c>
      <c r="G80" s="156">
        <v>64271.332045817791</v>
      </c>
      <c r="H80" s="156">
        <v>88863.421581870032</v>
      </c>
      <c r="I80" s="156">
        <v>85157.745296671492</v>
      </c>
      <c r="J80" s="156">
        <v>80058.188140882747</v>
      </c>
      <c r="K80" s="156">
        <v>74413.412589373329</v>
      </c>
      <c r="L80" s="156">
        <v>74256.240907205094</v>
      </c>
      <c r="M80" s="156">
        <v>84149.626106578726</v>
      </c>
      <c r="N80" s="156">
        <v>74804.235633055345</v>
      </c>
      <c r="O80" s="156">
        <v>75360.866265617777</v>
      </c>
      <c r="P80" s="156">
        <v>73992.316066819621</v>
      </c>
      <c r="Q80" s="213">
        <v>105.53026786905471</v>
      </c>
    </row>
    <row r="81" spans="2:17" s="209" customFormat="1">
      <c r="B81" s="182" t="s">
        <v>3</v>
      </c>
      <c r="C81" s="157" t="s">
        <v>69</v>
      </c>
      <c r="D81" s="157">
        <v>56446.738947753016</v>
      </c>
      <c r="E81" s="157">
        <v>61836.162444502479</v>
      </c>
      <c r="F81" s="157">
        <v>59599.616651365621</v>
      </c>
      <c r="G81" s="157">
        <v>54293.856471127932</v>
      </c>
      <c r="H81" s="157">
        <v>58649.117911441572</v>
      </c>
      <c r="I81" s="157">
        <v>53690.826862170084</v>
      </c>
      <c r="J81" s="157">
        <v>52983.604325360888</v>
      </c>
      <c r="K81" s="157">
        <v>52147.428798474255</v>
      </c>
      <c r="L81" s="157">
        <v>57350.926599091224</v>
      </c>
      <c r="M81" s="157">
        <v>55283.839208112026</v>
      </c>
      <c r="N81" s="157">
        <v>53096.104081054269</v>
      </c>
      <c r="O81" s="157">
        <v>60637.073476222373</v>
      </c>
      <c r="P81" s="157">
        <v>56248.861472856981</v>
      </c>
      <c r="Q81" s="215">
        <v>80.422289517866119</v>
      </c>
    </row>
    <row r="82" spans="2:17" s="209" customFormat="1">
      <c r="B82" s="185" t="s">
        <v>187</v>
      </c>
      <c r="C82" s="158" t="s">
        <v>188</v>
      </c>
      <c r="D82" s="158" t="s">
        <v>179</v>
      </c>
      <c r="E82" s="158" t="s">
        <v>179</v>
      </c>
      <c r="F82" s="158" t="s">
        <v>179</v>
      </c>
      <c r="G82" s="158" t="s">
        <v>179</v>
      </c>
      <c r="H82" s="158" t="s">
        <v>179</v>
      </c>
      <c r="I82" s="158" t="s">
        <v>179</v>
      </c>
      <c r="J82" s="158">
        <v>17184.740506329115</v>
      </c>
      <c r="K82" s="158">
        <v>24122.842376885335</v>
      </c>
      <c r="L82" s="158">
        <v>31376.307361687243</v>
      </c>
      <c r="M82" s="158">
        <v>34990.144162129458</v>
      </c>
      <c r="N82" s="158">
        <v>37769.886496392166</v>
      </c>
      <c r="O82" s="158">
        <v>38752.01275413562</v>
      </c>
      <c r="P82" s="159">
        <v>31834.83151978955</v>
      </c>
      <c r="Q82" s="216">
        <v>43.118810453388377</v>
      </c>
    </row>
    <row r="83" spans="2:17" s="209" customFormat="1">
      <c r="B83" s="182" t="s">
        <v>127</v>
      </c>
      <c r="C83" s="157" t="s">
        <v>70</v>
      </c>
      <c r="D83" s="157">
        <v>53917.998480770184</v>
      </c>
      <c r="E83" s="157">
        <v>50496.884016475786</v>
      </c>
      <c r="F83" s="157">
        <v>52500.89814277878</v>
      </c>
      <c r="G83" s="157">
        <v>56360.173730343718</v>
      </c>
      <c r="H83" s="157">
        <v>55447.772741009365</v>
      </c>
      <c r="I83" s="157">
        <v>59185.124132813951</v>
      </c>
      <c r="J83" s="157">
        <v>54560.026664524936</v>
      </c>
      <c r="K83" s="157">
        <v>53263.181550776353</v>
      </c>
      <c r="L83" s="157">
        <v>51482.149025912011</v>
      </c>
      <c r="M83" s="157">
        <v>55268.806291325178</v>
      </c>
      <c r="N83" s="157">
        <v>55447.040360307474</v>
      </c>
      <c r="O83" s="157">
        <v>52372.233353219977</v>
      </c>
      <c r="P83" s="157">
        <v>54112.089439303745</v>
      </c>
      <c r="Q83" s="215">
        <v>77.24486095205279</v>
      </c>
    </row>
    <row r="84" spans="2:17" s="209" customFormat="1">
      <c r="B84" s="185" t="s">
        <v>7</v>
      </c>
      <c r="C84" s="158" t="s">
        <v>71</v>
      </c>
      <c r="D84" s="158">
        <v>41061.814909556</v>
      </c>
      <c r="E84" s="158">
        <v>35216.132339897107</v>
      </c>
      <c r="F84" s="158">
        <v>37809.642450649117</v>
      </c>
      <c r="G84" s="158">
        <v>42697.501737905121</v>
      </c>
      <c r="H84" s="158">
        <v>35895.824828085417</v>
      </c>
      <c r="I84" s="158">
        <v>38958.567432671312</v>
      </c>
      <c r="J84" s="158">
        <v>41735.115563091204</v>
      </c>
      <c r="K84" s="158">
        <v>37272.822604377412</v>
      </c>
      <c r="L84" s="158">
        <v>43704.983488733487</v>
      </c>
      <c r="M84" s="158">
        <v>29208.239971273211</v>
      </c>
      <c r="N84" s="158">
        <v>43240.778317883793</v>
      </c>
      <c r="O84" s="158">
        <v>35705.672002328291</v>
      </c>
      <c r="P84" s="159">
        <v>38520.877388800305</v>
      </c>
      <c r="Q84" s="216">
        <v>55.071589042482373</v>
      </c>
    </row>
    <row r="85" spans="2:17" s="209" customFormat="1">
      <c r="B85" s="182" t="s">
        <v>8</v>
      </c>
      <c r="C85" s="157" t="s">
        <v>72</v>
      </c>
      <c r="D85" s="157">
        <v>46652.046347478528</v>
      </c>
      <c r="E85" s="157">
        <v>48252.475872719857</v>
      </c>
      <c r="F85" s="157">
        <v>53325.797265780071</v>
      </c>
      <c r="G85" s="157">
        <v>55678.931690743862</v>
      </c>
      <c r="H85" s="157">
        <v>52042.719989748846</v>
      </c>
      <c r="I85" s="157">
        <v>57046.769726579747</v>
      </c>
      <c r="J85" s="157">
        <v>50996.635108958835</v>
      </c>
      <c r="K85" s="157">
        <v>52027.240668080594</v>
      </c>
      <c r="L85" s="157">
        <v>52619.668549963353</v>
      </c>
      <c r="M85" s="157">
        <v>55548.102694528461</v>
      </c>
      <c r="N85" s="157">
        <v>56336.285249872511</v>
      </c>
      <c r="O85" s="157">
        <v>52299.939462560389</v>
      </c>
      <c r="P85" s="157">
        <v>52656.027552489148</v>
      </c>
      <c r="Q85" s="215">
        <v>75.18976816019358</v>
      </c>
    </row>
    <row r="86" spans="2:17" s="209" customFormat="1">
      <c r="B86" s="212" t="s">
        <v>9</v>
      </c>
      <c r="C86" s="158" t="s">
        <v>73</v>
      </c>
      <c r="D86" s="158">
        <v>49706.038292161218</v>
      </c>
      <c r="E86" s="158">
        <v>40289.377183638688</v>
      </c>
      <c r="F86" s="158">
        <v>49092.456908235668</v>
      </c>
      <c r="G86" s="158">
        <v>48746.036678141871</v>
      </c>
      <c r="H86" s="158">
        <v>53050.337619350736</v>
      </c>
      <c r="I86" s="158">
        <v>50428.43259344672</v>
      </c>
      <c r="J86" s="158">
        <v>46448.284676195799</v>
      </c>
      <c r="K86" s="158">
        <v>49708.784290389762</v>
      </c>
      <c r="L86" s="158">
        <v>48202.547761984635</v>
      </c>
      <c r="M86" s="158">
        <v>50680.68270222484</v>
      </c>
      <c r="N86" s="158">
        <v>60832.969491878386</v>
      </c>
      <c r="O86" s="158">
        <v>65982.895366026089</v>
      </c>
      <c r="P86" s="159">
        <v>49895.90210813249</v>
      </c>
      <c r="Q86" s="216">
        <v>71.610553539001387</v>
      </c>
    </row>
    <row r="87" spans="2:17" s="209" customFormat="1">
      <c r="B87" s="182" t="s">
        <v>128</v>
      </c>
      <c r="C87" s="157" t="s">
        <v>74</v>
      </c>
      <c r="D87" s="157">
        <v>53653.418733509236</v>
      </c>
      <c r="E87" s="157">
        <v>54960.560670035302</v>
      </c>
      <c r="F87" s="157">
        <v>60173.570176053865</v>
      </c>
      <c r="G87" s="157">
        <v>56992.180252271799</v>
      </c>
      <c r="H87" s="157">
        <v>49752.476686226262</v>
      </c>
      <c r="I87" s="157">
        <v>67945.791255492324</v>
      </c>
      <c r="J87" s="157">
        <v>60241.940604069256</v>
      </c>
      <c r="K87" s="157">
        <v>48717.152275876775</v>
      </c>
      <c r="L87" s="157">
        <v>46634.407135362017</v>
      </c>
      <c r="M87" s="157">
        <v>55482.699509949511</v>
      </c>
      <c r="N87" s="157">
        <v>59557.610799045076</v>
      </c>
      <c r="O87" s="157">
        <v>52704.595009596931</v>
      </c>
      <c r="P87" s="157">
        <v>55202.38459730021</v>
      </c>
      <c r="Q87" s="215">
        <v>78.74814441724007</v>
      </c>
    </row>
    <row r="88" spans="2:17" s="209" customFormat="1">
      <c r="B88" s="212" t="s">
        <v>90</v>
      </c>
      <c r="C88" s="158" t="s">
        <v>91</v>
      </c>
      <c r="D88" s="158">
        <v>52723.659481544099</v>
      </c>
      <c r="E88" s="158">
        <v>52401.540100882725</v>
      </c>
      <c r="F88" s="158">
        <v>54955.955843754826</v>
      </c>
      <c r="G88" s="158">
        <v>54582.334214002643</v>
      </c>
      <c r="H88" s="158">
        <v>64456.485807504076</v>
      </c>
      <c r="I88" s="158">
        <v>57056.752985440864</v>
      </c>
      <c r="J88" s="158">
        <v>53331.410167686983</v>
      </c>
      <c r="K88" s="158">
        <v>45950.328869400335</v>
      </c>
      <c r="L88" s="158">
        <v>63303.904720023456</v>
      </c>
      <c r="M88" s="158">
        <v>55587.580772532187</v>
      </c>
      <c r="N88" s="158">
        <v>53433.684424894105</v>
      </c>
      <c r="O88" s="158">
        <v>53053.57397176182</v>
      </c>
      <c r="P88" s="159">
        <v>54751.277607115982</v>
      </c>
      <c r="Q88" s="216">
        <v>78.187528544498733</v>
      </c>
    </row>
    <row r="89" spans="2:17" s="209" customFormat="1">
      <c r="B89" s="182" t="s">
        <v>88</v>
      </c>
      <c r="C89" s="157" t="s">
        <v>89</v>
      </c>
      <c r="D89" s="157">
        <v>50953.09561258278</v>
      </c>
      <c r="E89" s="157">
        <v>45050.442217110307</v>
      </c>
      <c r="F89" s="157">
        <v>44809.113713345592</v>
      </c>
      <c r="G89" s="157">
        <v>57105.592064153301</v>
      </c>
      <c r="H89" s="157">
        <v>40500.569319026879</v>
      </c>
      <c r="I89" s="157">
        <v>61810.794143632462</v>
      </c>
      <c r="J89" s="157">
        <v>54262.87279459813</v>
      </c>
      <c r="K89" s="157">
        <v>51664.071627260084</v>
      </c>
      <c r="L89" s="157">
        <v>46907.941433021806</v>
      </c>
      <c r="M89" s="157">
        <v>53824.738631817578</v>
      </c>
      <c r="N89" s="157">
        <v>52399.086737400532</v>
      </c>
      <c r="O89" s="157">
        <v>48756.977823557929</v>
      </c>
      <c r="P89" s="157">
        <v>50456.073761764426</v>
      </c>
      <c r="Q89" s="215">
        <v>72.18160151711686</v>
      </c>
    </row>
    <row r="90" spans="2:17" s="209" customFormat="1">
      <c r="B90" s="212" t="s">
        <v>10</v>
      </c>
      <c r="C90" s="158" t="s">
        <v>75</v>
      </c>
      <c r="D90" s="158">
        <v>46064.881181941921</v>
      </c>
      <c r="E90" s="158">
        <v>47912.633517495393</v>
      </c>
      <c r="F90" s="158">
        <v>46251.236383142605</v>
      </c>
      <c r="G90" s="158">
        <v>53095.632584131665</v>
      </c>
      <c r="H90" s="158">
        <v>46934.30073947824</v>
      </c>
      <c r="I90" s="158">
        <v>47584.780681949749</v>
      </c>
      <c r="J90" s="158">
        <v>43566.011294681557</v>
      </c>
      <c r="K90" s="158">
        <v>47974.370448725087</v>
      </c>
      <c r="L90" s="158">
        <v>48791.538995496659</v>
      </c>
      <c r="M90" s="158">
        <v>50187.32068238451</v>
      </c>
      <c r="N90" s="158">
        <v>44442.236979322748</v>
      </c>
      <c r="O90" s="158">
        <v>45769.551930621514</v>
      </c>
      <c r="P90" s="159">
        <v>47270.706162189519</v>
      </c>
      <c r="Q90" s="216">
        <v>67.391935333325648</v>
      </c>
    </row>
    <row r="91" spans="2:17">
      <c r="B91" s="83" t="s">
        <v>158</v>
      </c>
      <c r="C91" s="53"/>
      <c r="D91" s="53">
        <v>60357.064699154231</v>
      </c>
      <c r="E91" s="53">
        <v>58069.091929488495</v>
      </c>
      <c r="F91" s="53">
        <v>59310.371012228126</v>
      </c>
      <c r="G91" s="53">
        <v>63126.809162410158</v>
      </c>
      <c r="H91" s="53">
        <v>62244.527894506842</v>
      </c>
      <c r="I91" s="53">
        <v>67978.708882526887</v>
      </c>
      <c r="J91" s="53">
        <v>61257.632860295642</v>
      </c>
      <c r="K91" s="53">
        <v>57329.555500892653</v>
      </c>
      <c r="L91" s="53">
        <v>62596.508387233043</v>
      </c>
      <c r="M91" s="53">
        <v>62746.966129637745</v>
      </c>
      <c r="N91" s="53">
        <v>62916.20857578158</v>
      </c>
      <c r="O91" s="53">
        <v>64057.736704850926</v>
      </c>
      <c r="P91" s="53">
        <v>61727.373708404353</v>
      </c>
      <c r="Q91" s="135">
        <v>88.017765882743007</v>
      </c>
    </row>
    <row r="92" spans="2:17">
      <c r="B92" s="83" t="s">
        <v>159</v>
      </c>
      <c r="C92" s="136"/>
      <c r="D92" s="136">
        <v>89.145813811411443</v>
      </c>
      <c r="E92" s="136">
        <v>88.47949402634238</v>
      </c>
      <c r="F92" s="136">
        <v>88.830534106500309</v>
      </c>
      <c r="G92" s="136">
        <v>94.5861689577617</v>
      </c>
      <c r="H92" s="136">
        <v>89.948739731946304</v>
      </c>
      <c r="I92" s="136">
        <v>98.176960012892494</v>
      </c>
      <c r="J92" s="136">
        <v>89.289031367949804</v>
      </c>
      <c r="K92" s="136">
        <v>80.327246043004976</v>
      </c>
      <c r="L92" s="136">
        <v>87.128373124036855</v>
      </c>
      <c r="M92" s="136">
        <v>87.024071300275651</v>
      </c>
      <c r="N92" s="136">
        <v>81.022251008694553</v>
      </c>
      <c r="O92" s="136">
        <v>83.149751041486681</v>
      </c>
      <c r="P92" s="136">
        <v>88.017765882743007</v>
      </c>
      <c r="Q92" s="84" t="s">
        <v>179</v>
      </c>
    </row>
    <row r="93" spans="2:17">
      <c r="B93" s="85" t="s">
        <v>15</v>
      </c>
      <c r="C93" s="86"/>
      <c r="D93" s="86">
        <v>677.06</v>
      </c>
      <c r="E93" s="86">
        <v>656.3</v>
      </c>
      <c r="F93" s="86">
        <v>667.68</v>
      </c>
      <c r="G93" s="86">
        <v>667.4</v>
      </c>
      <c r="H93" s="86">
        <v>692</v>
      </c>
      <c r="I93" s="86">
        <v>692.41</v>
      </c>
      <c r="J93" s="86">
        <v>686.06</v>
      </c>
      <c r="K93" s="86">
        <v>713.7</v>
      </c>
      <c r="L93" s="86">
        <v>718.44</v>
      </c>
      <c r="M93" s="86">
        <v>721.03</v>
      </c>
      <c r="N93" s="86">
        <v>776.53</v>
      </c>
      <c r="O93" s="86">
        <v>770.39</v>
      </c>
      <c r="P93" s="86">
        <v>0</v>
      </c>
      <c r="Q93" s="112">
        <v>0</v>
      </c>
    </row>
    <row r="95" spans="2:17">
      <c r="B95" s="310" t="s">
        <v>183</v>
      </c>
      <c r="C95" s="310"/>
      <c r="D95" s="310"/>
      <c r="E95" s="310"/>
      <c r="F95" s="310"/>
      <c r="G95" s="310"/>
      <c r="H95" s="310"/>
      <c r="I95" s="310"/>
      <c r="J95" s="310"/>
      <c r="K95" s="310"/>
      <c r="L95" s="310"/>
      <c r="M95" s="310"/>
      <c r="N95" s="310"/>
      <c r="O95" s="310"/>
      <c r="P95" s="310"/>
    </row>
    <row r="96" spans="2:17">
      <c r="B96" s="310"/>
      <c r="C96" s="310"/>
      <c r="D96" s="310"/>
      <c r="E96" s="310"/>
      <c r="F96" s="310"/>
      <c r="G96" s="310"/>
      <c r="H96" s="310"/>
      <c r="I96" s="310"/>
      <c r="J96" s="310"/>
      <c r="K96" s="310"/>
      <c r="L96" s="310"/>
      <c r="M96" s="310"/>
      <c r="N96" s="310"/>
      <c r="O96" s="310"/>
      <c r="P96" s="310"/>
    </row>
    <row r="97" spans="2:16" ht="72" customHeight="1">
      <c r="B97" s="310"/>
      <c r="C97" s="310"/>
      <c r="D97" s="310"/>
      <c r="E97" s="310"/>
      <c r="F97" s="310"/>
      <c r="G97" s="310"/>
      <c r="H97" s="310"/>
      <c r="I97" s="310"/>
      <c r="J97" s="310"/>
      <c r="K97" s="310"/>
      <c r="L97" s="310"/>
      <c r="M97" s="310"/>
      <c r="N97" s="310"/>
      <c r="O97" s="310"/>
      <c r="P97" s="310"/>
    </row>
  </sheetData>
  <mergeCells count="9">
    <mergeCell ref="B8:P8"/>
    <mergeCell ref="B10:P10"/>
    <mergeCell ref="B31:P31"/>
    <mergeCell ref="B40:P42"/>
    <mergeCell ref="B95:P97"/>
    <mergeCell ref="B69:Q69"/>
    <mergeCell ref="B43:Q43"/>
    <mergeCell ref="B45:Q45"/>
    <mergeCell ref="B71:Q71"/>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V74"/>
  <sheetViews>
    <sheetView showGridLines="0" topLeftCell="A16" zoomScaleNormal="100" workbookViewId="0">
      <selection activeCell="T47" sqref="T47"/>
    </sheetView>
  </sheetViews>
  <sheetFormatPr baseColWidth="10" defaultColWidth="11.44140625" defaultRowHeight="13.8"/>
  <cols>
    <col min="1" max="1" width="4.109375" style="14" customWidth="1"/>
    <col min="2" max="2" width="21.33203125" style="14" customWidth="1"/>
    <col min="3" max="7" width="11.88671875" style="14" bestFit="1" customWidth="1"/>
    <col min="8" max="10" width="11" style="14" bestFit="1" customWidth="1"/>
    <col min="11" max="11" width="11.33203125" style="14" bestFit="1" customWidth="1"/>
    <col min="12" max="12" width="11" style="14" bestFit="1" customWidth="1"/>
    <col min="13" max="13" width="12.6640625" style="14" customWidth="1"/>
    <col min="14" max="14" width="12.109375" style="14" customWidth="1"/>
    <col min="15" max="15" width="12.33203125" style="14" bestFit="1" customWidth="1"/>
    <col min="16" max="16" width="10.44140625" style="14" customWidth="1"/>
    <col min="17" max="17" width="10.88671875" style="14" customWidth="1"/>
    <col min="18" max="18" width="12.5546875" style="14" bestFit="1" customWidth="1"/>
    <col min="19" max="16384" width="11.44140625" style="14"/>
  </cols>
  <sheetData>
    <row r="1" spans="1:17" s="13" customFormat="1" ht="10.5" customHeight="1">
      <c r="A1" s="14"/>
    </row>
    <row r="2" spans="1:17" s="13" customFormat="1" ht="10.5" customHeight="1">
      <c r="A2" s="14"/>
    </row>
    <row r="3" spans="1:17" s="13" customFormat="1" ht="10.5" customHeight="1">
      <c r="A3" s="14"/>
    </row>
    <row r="4" spans="1:17" s="13" customFormat="1" ht="10.5" customHeight="1">
      <c r="A4" s="14"/>
    </row>
    <row r="5" spans="1:17" s="13" customFormat="1" ht="10.5" customHeight="1">
      <c r="A5" s="14"/>
    </row>
    <row r="6" spans="1:17" s="13" customFormat="1" ht="12.75" customHeight="1">
      <c r="A6" s="14"/>
    </row>
    <row r="7" spans="1:17" s="13" customFormat="1" ht="49.5" customHeight="1">
      <c r="A7" s="14"/>
    </row>
    <row r="8" spans="1:17" s="32" customFormat="1" ht="22.5" customHeight="1">
      <c r="A8" s="31"/>
      <c r="B8" s="299" t="s">
        <v>33</v>
      </c>
      <c r="C8" s="333"/>
      <c r="D8" s="333"/>
      <c r="E8" s="333"/>
      <c r="F8" s="333"/>
      <c r="G8" s="333"/>
      <c r="H8" s="333"/>
      <c r="I8" s="333"/>
      <c r="J8" s="333"/>
      <c r="K8" s="333"/>
      <c r="L8" s="333"/>
      <c r="M8" s="333"/>
      <c r="N8" s="333"/>
      <c r="O8" s="333"/>
      <c r="P8" s="334"/>
      <c r="Q8" s="42"/>
    </row>
    <row r="9" spans="1:17" s="32" customFormat="1" ht="22.5" customHeight="1">
      <c r="A9" s="31"/>
      <c r="B9" s="319" t="s">
        <v>171</v>
      </c>
      <c r="C9" s="320"/>
      <c r="D9" s="320"/>
      <c r="E9" s="320"/>
      <c r="F9" s="320"/>
      <c r="G9" s="320"/>
      <c r="H9" s="320"/>
      <c r="I9" s="320"/>
      <c r="J9" s="320"/>
      <c r="K9" s="320"/>
      <c r="L9" s="320"/>
      <c r="M9" s="320"/>
      <c r="N9" s="320"/>
      <c r="O9" s="320"/>
      <c r="P9" s="321"/>
      <c r="Q9" s="42"/>
    </row>
    <row r="10" spans="1:17" s="32" customFormat="1" ht="11.25" customHeight="1">
      <c r="A10" s="31"/>
      <c r="B10" s="62" t="s">
        <v>12</v>
      </c>
      <c r="C10" s="29" t="s">
        <v>19</v>
      </c>
      <c r="D10" s="29" t="s">
        <v>20</v>
      </c>
      <c r="E10" s="29" t="s">
        <v>21</v>
      </c>
      <c r="F10" s="29" t="s">
        <v>22</v>
      </c>
      <c r="G10" s="88" t="s">
        <v>23</v>
      </c>
      <c r="H10" s="29" t="s">
        <v>24</v>
      </c>
      <c r="I10" s="29" t="s">
        <v>25</v>
      </c>
      <c r="J10" s="29" t="s">
        <v>26</v>
      </c>
      <c r="K10" s="29" t="s">
        <v>27</v>
      </c>
      <c r="L10" s="29" t="s">
        <v>46</v>
      </c>
      <c r="M10" s="116" t="s">
        <v>47</v>
      </c>
      <c r="N10" s="116" t="s">
        <v>48</v>
      </c>
      <c r="O10" s="29" t="s">
        <v>16</v>
      </c>
      <c r="P10" s="63" t="s">
        <v>17</v>
      </c>
      <c r="Q10" s="42"/>
    </row>
    <row r="11" spans="1:17" s="32" customFormat="1" ht="11.25" customHeight="1">
      <c r="A11" s="31"/>
      <c r="B11" s="168" t="s">
        <v>184</v>
      </c>
      <c r="C11" s="156">
        <v>7842225765</v>
      </c>
      <c r="D11" s="156">
        <v>7109186025</v>
      </c>
      <c r="E11" s="156">
        <v>7406349505</v>
      </c>
      <c r="F11" s="156">
        <v>7901616575</v>
      </c>
      <c r="G11" s="156">
        <v>8958323735</v>
      </c>
      <c r="H11" s="156">
        <v>8846179635</v>
      </c>
      <c r="I11" s="156">
        <v>8962751005</v>
      </c>
      <c r="J11" s="156">
        <v>9302904255</v>
      </c>
      <c r="K11" s="156">
        <v>9233790885</v>
      </c>
      <c r="L11" s="156">
        <v>8445574780</v>
      </c>
      <c r="M11" s="156">
        <v>9354786140</v>
      </c>
      <c r="N11" s="156">
        <v>9469737560</v>
      </c>
      <c r="O11" s="156">
        <v>102833425865</v>
      </c>
      <c r="P11" s="205">
        <v>146072185.23184842</v>
      </c>
      <c r="Q11" s="42"/>
    </row>
    <row r="12" spans="1:17" s="219" customFormat="1" ht="9" customHeight="1">
      <c r="A12" s="217"/>
      <c r="B12" s="167" t="s">
        <v>125</v>
      </c>
      <c r="C12" s="154">
        <v>11416712182</v>
      </c>
      <c r="D12" s="154">
        <v>10054267839</v>
      </c>
      <c r="E12" s="154">
        <v>12725304924</v>
      </c>
      <c r="F12" s="154">
        <v>12270291408</v>
      </c>
      <c r="G12" s="154">
        <v>13154630749</v>
      </c>
      <c r="H12" s="154">
        <v>13001682099</v>
      </c>
      <c r="I12" s="154">
        <v>13465043293</v>
      </c>
      <c r="J12" s="154">
        <v>13198103756</v>
      </c>
      <c r="K12" s="154">
        <v>12741170038</v>
      </c>
      <c r="L12" s="154">
        <v>11406433651</v>
      </c>
      <c r="M12" s="154">
        <v>13026524909</v>
      </c>
      <c r="N12" s="154">
        <v>13641640967</v>
      </c>
      <c r="O12" s="154">
        <v>150101805815</v>
      </c>
      <c r="P12" s="248">
        <v>213569041.85347193</v>
      </c>
      <c r="Q12" s="218"/>
    </row>
    <row r="13" spans="1:17" s="219" customFormat="1" ht="9" customHeight="1">
      <c r="A13" s="217"/>
      <c r="B13" s="168" t="s">
        <v>1</v>
      </c>
      <c r="C13" s="156">
        <v>23015383375</v>
      </c>
      <c r="D13" s="156">
        <v>20937846690</v>
      </c>
      <c r="E13" s="156">
        <v>25125516580</v>
      </c>
      <c r="F13" s="156">
        <v>24805688585</v>
      </c>
      <c r="G13" s="156">
        <v>26284766435</v>
      </c>
      <c r="H13" s="156">
        <v>24277479070</v>
      </c>
      <c r="I13" s="156">
        <v>25428281660</v>
      </c>
      <c r="J13" s="156">
        <v>27537605965</v>
      </c>
      <c r="K13" s="156">
        <v>24837631820</v>
      </c>
      <c r="L13" s="156">
        <v>20092402335</v>
      </c>
      <c r="M13" s="156">
        <v>25846292521</v>
      </c>
      <c r="N13" s="156">
        <v>26547464965</v>
      </c>
      <c r="O13" s="156">
        <v>294736360001</v>
      </c>
      <c r="P13" s="205">
        <v>419571257.29183495</v>
      </c>
      <c r="Q13" s="218"/>
    </row>
    <row r="14" spans="1:17" s="219" customFormat="1" ht="9" customHeight="1">
      <c r="A14" s="217"/>
      <c r="B14" s="169" t="s">
        <v>49</v>
      </c>
      <c r="C14" s="154">
        <v>12180966115</v>
      </c>
      <c r="D14" s="154">
        <v>11094291470</v>
      </c>
      <c r="E14" s="154">
        <v>13021963235</v>
      </c>
      <c r="F14" s="154">
        <v>12869079365</v>
      </c>
      <c r="G14" s="154">
        <v>13761604010</v>
      </c>
      <c r="H14" s="154">
        <v>12657692040</v>
      </c>
      <c r="I14" s="154">
        <v>12451742055</v>
      </c>
      <c r="J14" s="154">
        <v>12440373550</v>
      </c>
      <c r="K14" s="154">
        <v>12421113749</v>
      </c>
      <c r="L14" s="154">
        <v>10926320896</v>
      </c>
      <c r="M14" s="154">
        <v>11549454175</v>
      </c>
      <c r="N14" s="154">
        <v>13553609659</v>
      </c>
      <c r="O14" s="155">
        <v>148928210319</v>
      </c>
      <c r="P14" s="211">
        <v>212337888.43338671</v>
      </c>
      <c r="Q14" s="218"/>
    </row>
    <row r="15" spans="1:17" s="219" customFormat="1" ht="9" customHeight="1">
      <c r="A15" s="217"/>
      <c r="B15" s="168" t="s">
        <v>152</v>
      </c>
      <c r="C15" s="156">
        <v>5198577354</v>
      </c>
      <c r="D15" s="156">
        <v>5589097831</v>
      </c>
      <c r="E15" s="156">
        <v>6275135908</v>
      </c>
      <c r="F15" s="156">
        <v>5890066356</v>
      </c>
      <c r="G15" s="156">
        <v>6705658112</v>
      </c>
      <c r="H15" s="156">
        <v>5951748635</v>
      </c>
      <c r="I15" s="156">
        <v>6601198681</v>
      </c>
      <c r="J15" s="156">
        <v>6526255904</v>
      </c>
      <c r="K15" s="156">
        <v>6063687139</v>
      </c>
      <c r="L15" s="156">
        <v>6047495787</v>
      </c>
      <c r="M15" s="156">
        <v>5720951201</v>
      </c>
      <c r="N15" s="156">
        <v>5631915725</v>
      </c>
      <c r="O15" s="156">
        <v>72201788633</v>
      </c>
      <c r="P15" s="205">
        <v>102975333.23989385</v>
      </c>
      <c r="Q15" s="218"/>
    </row>
    <row r="16" spans="1:17" s="219" customFormat="1" ht="9" customHeight="1">
      <c r="A16" s="217"/>
      <c r="B16" s="167" t="s">
        <v>18</v>
      </c>
      <c r="C16" s="154">
        <v>12331583877</v>
      </c>
      <c r="D16" s="154">
        <v>12318406491</v>
      </c>
      <c r="E16" s="154">
        <v>11948468767</v>
      </c>
      <c r="F16" s="154">
        <v>10403630206</v>
      </c>
      <c r="G16" s="154">
        <v>10855234070</v>
      </c>
      <c r="H16" s="154">
        <v>9625374257</v>
      </c>
      <c r="I16" s="154">
        <v>10118611137</v>
      </c>
      <c r="J16" s="154">
        <v>9416917855</v>
      </c>
      <c r="K16" s="154">
        <v>10139532128</v>
      </c>
      <c r="L16" s="154">
        <v>7323570493</v>
      </c>
      <c r="M16" s="154">
        <v>7511251382</v>
      </c>
      <c r="N16" s="154">
        <v>9223738234</v>
      </c>
      <c r="O16" s="155">
        <v>121216318897</v>
      </c>
      <c r="P16" s="211">
        <v>173914114.24431351</v>
      </c>
      <c r="Q16" s="218"/>
    </row>
    <row r="17" spans="1:256" s="219" customFormat="1" ht="9" customHeight="1">
      <c r="A17" s="217"/>
      <c r="B17" s="168" t="s">
        <v>76</v>
      </c>
      <c r="C17" s="156">
        <v>34711072822</v>
      </c>
      <c r="D17" s="156">
        <v>31881453150</v>
      </c>
      <c r="E17" s="156">
        <v>40648660904</v>
      </c>
      <c r="F17" s="156">
        <v>40242124770</v>
      </c>
      <c r="G17" s="156">
        <v>41312179990</v>
      </c>
      <c r="H17" s="156">
        <v>37175046458</v>
      </c>
      <c r="I17" s="156">
        <v>40159566910</v>
      </c>
      <c r="J17" s="156">
        <v>39719177228</v>
      </c>
      <c r="K17" s="156">
        <v>36865248501</v>
      </c>
      <c r="L17" s="156">
        <v>30666644470</v>
      </c>
      <c r="M17" s="156">
        <v>37077240035</v>
      </c>
      <c r="N17" s="156">
        <v>37838523285</v>
      </c>
      <c r="O17" s="156">
        <v>448296938523</v>
      </c>
      <c r="P17" s="205">
        <v>639308298.77615297</v>
      </c>
      <c r="Q17" s="218"/>
    </row>
    <row r="18" spans="1:256" s="219" customFormat="1" ht="9" customHeight="1">
      <c r="A18" s="217"/>
      <c r="B18" s="167" t="s">
        <v>126</v>
      </c>
      <c r="C18" s="154">
        <v>98609107427</v>
      </c>
      <c r="D18" s="154">
        <v>86757306572</v>
      </c>
      <c r="E18" s="154">
        <v>105009705409</v>
      </c>
      <c r="F18" s="154">
        <v>102776361410</v>
      </c>
      <c r="G18" s="154">
        <v>113302094319</v>
      </c>
      <c r="H18" s="154">
        <v>100934550784</v>
      </c>
      <c r="I18" s="154">
        <v>101943631914</v>
      </c>
      <c r="J18" s="154">
        <v>104781102811</v>
      </c>
      <c r="K18" s="154">
        <v>95737547631</v>
      </c>
      <c r="L18" s="154">
        <v>84866330318</v>
      </c>
      <c r="M18" s="154">
        <v>92353252055</v>
      </c>
      <c r="N18" s="154">
        <v>100301504783</v>
      </c>
      <c r="O18" s="155">
        <v>1187372495433</v>
      </c>
      <c r="P18" s="211">
        <v>1694101753.1789033</v>
      </c>
      <c r="Q18" s="218"/>
    </row>
    <row r="19" spans="1:256" s="219" customFormat="1" ht="9" customHeight="1">
      <c r="A19" s="217"/>
      <c r="B19" s="168" t="s">
        <v>2</v>
      </c>
      <c r="C19" s="156">
        <v>5591069040</v>
      </c>
      <c r="D19" s="156">
        <v>5328241280</v>
      </c>
      <c r="E19" s="156">
        <v>6366674190</v>
      </c>
      <c r="F19" s="156">
        <v>6718907445</v>
      </c>
      <c r="G19" s="156">
        <v>6458742315</v>
      </c>
      <c r="H19" s="156">
        <v>5866545875</v>
      </c>
      <c r="I19" s="156">
        <v>6156550115</v>
      </c>
      <c r="J19" s="156">
        <v>6705683700</v>
      </c>
      <c r="K19" s="156">
        <v>6366828255</v>
      </c>
      <c r="L19" s="156">
        <v>5760263460</v>
      </c>
      <c r="M19" s="156">
        <v>5908283120</v>
      </c>
      <c r="N19" s="156">
        <v>6620815745</v>
      </c>
      <c r="O19" s="156">
        <v>73848604540</v>
      </c>
      <c r="P19" s="205">
        <v>105208438.77591631</v>
      </c>
      <c r="Q19" s="218"/>
    </row>
    <row r="20" spans="1:256" s="219" customFormat="1" ht="9" customHeight="1">
      <c r="A20" s="217"/>
      <c r="B20" s="182" t="s">
        <v>3</v>
      </c>
      <c r="C20" s="157">
        <v>13285891980</v>
      </c>
      <c r="D20" s="157">
        <v>12426941045</v>
      </c>
      <c r="E20" s="157">
        <v>14013895120</v>
      </c>
      <c r="F20" s="157">
        <v>13325928735</v>
      </c>
      <c r="G20" s="157">
        <v>14399424385</v>
      </c>
      <c r="H20" s="157">
        <v>12835733560</v>
      </c>
      <c r="I20" s="157">
        <v>13642480895</v>
      </c>
      <c r="J20" s="157">
        <v>13419720950</v>
      </c>
      <c r="K20" s="157">
        <v>13026299430</v>
      </c>
      <c r="L20" s="157">
        <v>10760455565</v>
      </c>
      <c r="M20" s="157">
        <v>10867908985</v>
      </c>
      <c r="N20" s="157">
        <v>11937299120</v>
      </c>
      <c r="O20" s="157">
        <v>153941979770</v>
      </c>
      <c r="P20" s="211">
        <v>220093813.79103684</v>
      </c>
      <c r="Q20" s="218"/>
    </row>
    <row r="21" spans="1:256" s="219" customFormat="1" ht="9" customHeight="1">
      <c r="A21" s="217"/>
      <c r="B21" s="185" t="s">
        <v>187</v>
      </c>
      <c r="C21" s="158">
        <v>0</v>
      </c>
      <c r="D21" s="158">
        <v>0</v>
      </c>
      <c r="E21" s="158">
        <v>0</v>
      </c>
      <c r="F21" s="158">
        <v>0</v>
      </c>
      <c r="G21" s="158">
        <v>0</v>
      </c>
      <c r="H21" s="158">
        <v>0</v>
      </c>
      <c r="I21" s="158">
        <v>1019446335</v>
      </c>
      <c r="J21" s="158">
        <v>8837248596</v>
      </c>
      <c r="K21" s="158">
        <v>7586589120</v>
      </c>
      <c r="L21" s="158">
        <v>7057101452</v>
      </c>
      <c r="M21" s="158">
        <v>7332334206</v>
      </c>
      <c r="N21" s="158">
        <v>7956407417</v>
      </c>
      <c r="O21" s="159">
        <v>39789127126</v>
      </c>
      <c r="P21" s="205">
        <v>53985782.940704249</v>
      </c>
      <c r="Q21" s="218"/>
    </row>
    <row r="22" spans="1:256" s="219" customFormat="1" ht="9" customHeight="1">
      <c r="A22" s="217"/>
      <c r="B22" s="182" t="s">
        <v>127</v>
      </c>
      <c r="C22" s="157">
        <v>47996841784</v>
      </c>
      <c r="D22" s="157">
        <v>43521076373</v>
      </c>
      <c r="E22" s="157">
        <v>51737524492</v>
      </c>
      <c r="F22" s="157">
        <v>52037177756</v>
      </c>
      <c r="G22" s="157">
        <v>52371493766</v>
      </c>
      <c r="H22" s="157">
        <v>48010964732</v>
      </c>
      <c r="I22" s="157">
        <v>51224442456</v>
      </c>
      <c r="J22" s="157">
        <v>49008190434</v>
      </c>
      <c r="K22" s="157">
        <v>49675493475</v>
      </c>
      <c r="L22" s="157">
        <v>40538753249</v>
      </c>
      <c r="M22" s="157">
        <v>45202673845</v>
      </c>
      <c r="N22" s="157">
        <v>49093117890</v>
      </c>
      <c r="O22" s="157">
        <v>580417750252</v>
      </c>
      <c r="P22" s="211">
        <v>828317160.55664229</v>
      </c>
      <c r="Q22" s="218"/>
    </row>
    <row r="23" spans="1:256" s="219" customFormat="1" ht="9" customHeight="1">
      <c r="A23" s="217"/>
      <c r="B23" s="185" t="s">
        <v>7</v>
      </c>
      <c r="C23" s="158">
        <v>5010073075</v>
      </c>
      <c r="D23" s="158">
        <v>4847024140</v>
      </c>
      <c r="E23" s="158">
        <v>5499666777</v>
      </c>
      <c r="F23" s="158">
        <v>5747278711</v>
      </c>
      <c r="G23" s="158">
        <v>5233377044</v>
      </c>
      <c r="H23" s="158">
        <v>4903165506</v>
      </c>
      <c r="I23" s="158">
        <v>5031290019</v>
      </c>
      <c r="J23" s="158">
        <v>4747884500</v>
      </c>
      <c r="K23" s="158">
        <v>4492296512</v>
      </c>
      <c r="L23" s="158">
        <v>3845928995</v>
      </c>
      <c r="M23" s="158">
        <v>3913076510</v>
      </c>
      <c r="N23" s="158">
        <v>4492371055</v>
      </c>
      <c r="O23" s="159">
        <v>57763432844</v>
      </c>
      <c r="P23" s="205">
        <v>82720896.442875415</v>
      </c>
      <c r="Q23" s="218"/>
    </row>
    <row r="24" spans="1:256" s="219" customFormat="1" ht="9" customHeight="1">
      <c r="A24" s="217"/>
      <c r="B24" s="182" t="s">
        <v>8</v>
      </c>
      <c r="C24" s="157">
        <v>27940187235</v>
      </c>
      <c r="D24" s="157">
        <v>25528864540</v>
      </c>
      <c r="E24" s="157">
        <v>30257623035</v>
      </c>
      <c r="F24" s="157">
        <v>28263898720</v>
      </c>
      <c r="G24" s="157">
        <v>29254013720</v>
      </c>
      <c r="H24" s="157">
        <v>29070676885</v>
      </c>
      <c r="I24" s="157">
        <v>29704763330</v>
      </c>
      <c r="J24" s="157">
        <v>29188872585</v>
      </c>
      <c r="K24" s="157">
        <v>27729000700</v>
      </c>
      <c r="L24" s="157">
        <v>23714235190</v>
      </c>
      <c r="M24" s="157">
        <v>26377166275</v>
      </c>
      <c r="N24" s="157">
        <v>27165006735</v>
      </c>
      <c r="O24" s="157">
        <v>334194308950</v>
      </c>
      <c r="P24" s="211">
        <v>477001720.60775208</v>
      </c>
      <c r="Q24" s="218"/>
    </row>
    <row r="25" spans="1:256" s="219" customFormat="1" ht="9" customHeight="1">
      <c r="A25" s="217"/>
      <c r="B25" s="212" t="s">
        <v>9</v>
      </c>
      <c r="C25" s="158">
        <v>17509212480</v>
      </c>
      <c r="D25" s="158">
        <v>18101387225</v>
      </c>
      <c r="E25" s="158">
        <v>18954375375</v>
      </c>
      <c r="F25" s="158">
        <v>17730066830</v>
      </c>
      <c r="G25" s="158">
        <v>18561014175</v>
      </c>
      <c r="H25" s="158">
        <v>16427684890</v>
      </c>
      <c r="I25" s="158">
        <v>18092647615</v>
      </c>
      <c r="J25" s="158">
        <v>17608383350</v>
      </c>
      <c r="K25" s="158">
        <v>17512882480</v>
      </c>
      <c r="L25" s="158">
        <v>11216225995</v>
      </c>
      <c r="M25" s="158">
        <v>9181295800</v>
      </c>
      <c r="N25" s="158">
        <v>14819895175</v>
      </c>
      <c r="O25" s="159">
        <v>195715071390</v>
      </c>
      <c r="P25" s="205">
        <v>280979802.87652194</v>
      </c>
      <c r="Q25" s="218"/>
    </row>
    <row r="26" spans="1:256" s="219" customFormat="1" ht="9" customHeight="1">
      <c r="A26" s="217"/>
      <c r="B26" s="182" t="s">
        <v>128</v>
      </c>
      <c r="C26" s="157">
        <v>11921485715</v>
      </c>
      <c r="D26" s="157">
        <v>10657235120</v>
      </c>
      <c r="E26" s="157">
        <v>11218226196</v>
      </c>
      <c r="F26" s="157">
        <v>11296067422</v>
      </c>
      <c r="G26" s="157">
        <v>12099817705</v>
      </c>
      <c r="H26" s="157">
        <v>11778897941</v>
      </c>
      <c r="I26" s="157">
        <v>11592001333</v>
      </c>
      <c r="J26" s="157">
        <v>12261616171</v>
      </c>
      <c r="K26" s="157">
        <v>10945059078</v>
      </c>
      <c r="L26" s="157">
        <v>9805236023</v>
      </c>
      <c r="M26" s="157">
        <v>10874838029</v>
      </c>
      <c r="N26" s="157">
        <v>11657191091</v>
      </c>
      <c r="O26" s="157">
        <v>136107671824</v>
      </c>
      <c r="P26" s="211">
        <v>194116291.45379639</v>
      </c>
      <c r="Q26" s="218"/>
    </row>
    <row r="27" spans="1:256" s="219" customFormat="1" ht="9" customHeight="1">
      <c r="A27" s="217"/>
      <c r="B27" s="212" t="s">
        <v>90</v>
      </c>
      <c r="C27" s="158">
        <v>4123736340</v>
      </c>
      <c r="D27" s="158">
        <v>4263677610</v>
      </c>
      <c r="E27" s="158">
        <v>4032502765</v>
      </c>
      <c r="F27" s="158">
        <v>3882164630</v>
      </c>
      <c r="G27" s="158">
        <v>4351527430</v>
      </c>
      <c r="H27" s="158">
        <v>3804864700</v>
      </c>
      <c r="I27" s="158">
        <v>4518519435</v>
      </c>
      <c r="J27" s="158">
        <v>5095711581</v>
      </c>
      <c r="K27" s="158">
        <v>4032997725</v>
      </c>
      <c r="L27" s="158">
        <v>4067843550</v>
      </c>
      <c r="M27" s="158">
        <v>4258745652</v>
      </c>
      <c r="N27" s="158">
        <v>4463644670</v>
      </c>
      <c r="O27" s="159">
        <v>50895936088</v>
      </c>
      <c r="P27" s="205">
        <v>72486682.563075006</v>
      </c>
      <c r="Q27" s="218"/>
    </row>
    <row r="28" spans="1:256" s="219" customFormat="1" ht="9" customHeight="1">
      <c r="A28" s="217"/>
      <c r="B28" s="182" t="s">
        <v>88</v>
      </c>
      <c r="C28" s="157">
        <v>6487382060</v>
      </c>
      <c r="D28" s="157">
        <v>5450817090</v>
      </c>
      <c r="E28" s="157">
        <v>6890489135</v>
      </c>
      <c r="F28" s="157">
        <v>6607310535</v>
      </c>
      <c r="G28" s="157">
        <v>6983422265</v>
      </c>
      <c r="H28" s="157">
        <v>6811326320</v>
      </c>
      <c r="I28" s="157">
        <v>6553934085</v>
      </c>
      <c r="J28" s="157">
        <v>6441534745</v>
      </c>
      <c r="K28" s="157">
        <v>6434165545</v>
      </c>
      <c r="L28" s="157">
        <v>5979458195</v>
      </c>
      <c r="M28" s="157">
        <v>5848948520</v>
      </c>
      <c r="N28" s="157">
        <v>5902558630</v>
      </c>
      <c r="O28" s="157">
        <v>76391347125</v>
      </c>
      <c r="P28" s="211">
        <v>109057149.88977218</v>
      </c>
      <c r="Q28" s="218"/>
    </row>
    <row r="29" spans="1:256" s="219" customFormat="1" ht="9" customHeight="1">
      <c r="A29" s="217"/>
      <c r="B29" s="212" t="s">
        <v>10</v>
      </c>
      <c r="C29" s="158">
        <v>21940172960</v>
      </c>
      <c r="D29" s="158">
        <v>20154576235</v>
      </c>
      <c r="E29" s="158">
        <v>22499758230</v>
      </c>
      <c r="F29" s="158">
        <v>23042841925</v>
      </c>
      <c r="G29" s="158">
        <v>23685651450</v>
      </c>
      <c r="H29" s="158">
        <v>22739109895</v>
      </c>
      <c r="I29" s="158">
        <v>23609180280</v>
      </c>
      <c r="J29" s="158">
        <v>24478107715</v>
      </c>
      <c r="K29" s="158">
        <v>23642400765</v>
      </c>
      <c r="L29" s="158">
        <v>20631515520</v>
      </c>
      <c r="M29" s="158">
        <v>22327363015</v>
      </c>
      <c r="N29" s="158">
        <v>24469719910</v>
      </c>
      <c r="O29" s="159">
        <v>273220397900</v>
      </c>
      <c r="P29" s="205">
        <v>389155110.84109437</v>
      </c>
      <c r="Q29" s="218"/>
    </row>
    <row r="30" spans="1:256" s="32" customFormat="1" ht="9" customHeight="1">
      <c r="A30" s="31"/>
      <c r="B30" s="83" t="s">
        <v>4</v>
      </c>
      <c r="C30" s="53">
        <v>367111681586</v>
      </c>
      <c r="D30" s="53">
        <v>336021696726</v>
      </c>
      <c r="E30" s="53">
        <v>393631840547</v>
      </c>
      <c r="F30" s="53">
        <v>385810501384</v>
      </c>
      <c r="G30" s="53">
        <v>407732975675</v>
      </c>
      <c r="H30" s="53">
        <v>374718723282</v>
      </c>
      <c r="I30" s="53">
        <v>390276082553</v>
      </c>
      <c r="J30" s="53">
        <v>400715395651</v>
      </c>
      <c r="K30" s="53">
        <v>379483734976</v>
      </c>
      <c r="L30" s="53">
        <v>323151789924</v>
      </c>
      <c r="M30" s="53">
        <v>354532386375</v>
      </c>
      <c r="N30" s="53">
        <v>384786162616</v>
      </c>
      <c r="O30" s="53">
        <v>4497972971295</v>
      </c>
      <c r="P30" s="84">
        <v>6414972722.9889927</v>
      </c>
      <c r="Q30" s="42"/>
    </row>
    <row r="31" spans="1:256" s="35" customFormat="1" ht="18" customHeight="1">
      <c r="A31" s="34"/>
      <c r="B31" s="83" t="s">
        <v>5</v>
      </c>
      <c r="C31" s="53">
        <v>542214399.88479602</v>
      </c>
      <c r="D31" s="53">
        <v>511994052.60703951</v>
      </c>
      <c r="E31" s="53">
        <v>589551642.32416725</v>
      </c>
      <c r="F31" s="53">
        <v>578079864.22535217</v>
      </c>
      <c r="G31" s="53">
        <v>589209502.42052019</v>
      </c>
      <c r="H31" s="53">
        <v>541180403.63657367</v>
      </c>
      <c r="I31" s="53">
        <v>568865817.20694983</v>
      </c>
      <c r="J31" s="53">
        <v>561461952.71262431</v>
      </c>
      <c r="K31" s="53">
        <v>528205187.59534544</v>
      </c>
      <c r="L31" s="53">
        <v>448180782.94107044</v>
      </c>
      <c r="M31" s="53">
        <v>456559806.28565544</v>
      </c>
      <c r="N31" s="53">
        <v>499469311.1488986</v>
      </c>
      <c r="O31" s="53">
        <v>6414972722.9889927</v>
      </c>
      <c r="P31" s="84">
        <v>0</v>
      </c>
      <c r="Q31" s="39"/>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c r="HS31" s="32"/>
      <c r="HT31" s="32"/>
      <c r="HU31" s="32"/>
      <c r="HV31" s="32"/>
      <c r="HW31" s="32"/>
      <c r="HX31" s="32"/>
      <c r="HY31" s="32"/>
      <c r="HZ31" s="32"/>
      <c r="IA31" s="32"/>
      <c r="IB31" s="32"/>
      <c r="IC31" s="32"/>
      <c r="ID31" s="32"/>
      <c r="IE31" s="32"/>
      <c r="IF31" s="32"/>
      <c r="IG31" s="32"/>
      <c r="IH31" s="32"/>
      <c r="II31" s="32"/>
      <c r="IJ31" s="32"/>
      <c r="IK31" s="32"/>
      <c r="IL31" s="32"/>
      <c r="IM31" s="32"/>
      <c r="IN31" s="32"/>
      <c r="IO31" s="32"/>
      <c r="IP31" s="32"/>
      <c r="IQ31" s="32"/>
      <c r="IR31" s="32"/>
      <c r="IS31" s="32"/>
      <c r="IT31" s="32"/>
      <c r="IU31" s="32"/>
      <c r="IV31" s="32"/>
    </row>
    <row r="32" spans="1:256" s="34" customFormat="1" ht="18" customHeight="1">
      <c r="B32" s="85" t="s">
        <v>15</v>
      </c>
      <c r="C32" s="86">
        <v>677.06</v>
      </c>
      <c r="D32" s="86">
        <v>656.3</v>
      </c>
      <c r="E32" s="86">
        <v>667.68</v>
      </c>
      <c r="F32" s="86">
        <v>667.4</v>
      </c>
      <c r="G32" s="86">
        <v>692</v>
      </c>
      <c r="H32" s="86">
        <v>692.41</v>
      </c>
      <c r="I32" s="86">
        <v>686.06</v>
      </c>
      <c r="J32" s="86">
        <v>713.7</v>
      </c>
      <c r="K32" s="86">
        <v>718.44</v>
      </c>
      <c r="L32" s="86">
        <v>721.03</v>
      </c>
      <c r="M32" s="86">
        <v>776.53</v>
      </c>
      <c r="N32" s="86">
        <v>770.39</v>
      </c>
      <c r="O32" s="86">
        <v>0</v>
      </c>
      <c r="P32" s="282">
        <v>0</v>
      </c>
      <c r="Q32" s="39"/>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c r="HS32" s="32"/>
      <c r="HT32" s="32"/>
      <c r="HU32" s="32"/>
      <c r="HV32" s="32"/>
      <c r="HW32" s="32"/>
      <c r="HX32" s="32"/>
      <c r="HY32" s="32"/>
      <c r="HZ32" s="32"/>
      <c r="IA32" s="32"/>
      <c r="IB32" s="32"/>
      <c r="IC32" s="32"/>
      <c r="ID32" s="32"/>
      <c r="IE32" s="32"/>
      <c r="IF32" s="32"/>
      <c r="IG32" s="32"/>
      <c r="IH32" s="32"/>
      <c r="II32" s="32"/>
      <c r="IJ32" s="32"/>
      <c r="IK32" s="32"/>
      <c r="IL32" s="32"/>
      <c r="IM32" s="32"/>
      <c r="IN32" s="32"/>
      <c r="IO32" s="32"/>
      <c r="IP32" s="32"/>
      <c r="IQ32" s="32"/>
      <c r="IR32" s="32"/>
      <c r="IS32" s="32"/>
      <c r="IT32" s="32"/>
      <c r="IU32" s="32"/>
      <c r="IV32" s="32"/>
    </row>
    <row r="33" spans="1:256" s="34" customFormat="1" ht="16.5" customHeight="1">
      <c r="B33" s="13"/>
      <c r="C33" s="13"/>
      <c r="D33" s="13"/>
      <c r="E33" s="13"/>
      <c r="F33" s="13"/>
      <c r="G33" s="13"/>
      <c r="H33" s="13"/>
      <c r="I33" s="13"/>
      <c r="J33" s="13"/>
      <c r="K33" s="13"/>
      <c r="L33" s="13"/>
      <c r="M33" s="13"/>
      <c r="N33" s="13"/>
      <c r="O33" s="13"/>
      <c r="P33" s="13"/>
      <c r="Q33" s="43"/>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c r="GO33" s="32"/>
      <c r="GP33" s="32"/>
      <c r="GQ33" s="32"/>
      <c r="GR33" s="32"/>
      <c r="GS33" s="32"/>
      <c r="GT33" s="32"/>
      <c r="GU33" s="32"/>
      <c r="GV33" s="32"/>
      <c r="GW33" s="32"/>
      <c r="GX33" s="32"/>
      <c r="GY33" s="32"/>
      <c r="GZ33" s="32"/>
      <c r="HA33" s="32"/>
      <c r="HB33" s="32"/>
      <c r="HC33" s="32"/>
      <c r="HD33" s="32"/>
      <c r="HE33" s="32"/>
      <c r="HF33" s="32"/>
      <c r="HG33" s="32"/>
      <c r="HH33" s="32"/>
      <c r="HI33" s="32"/>
      <c r="HJ33" s="32"/>
      <c r="HK33" s="32"/>
      <c r="HL33" s="32"/>
      <c r="HM33" s="32"/>
      <c r="HN33" s="32"/>
      <c r="HO33" s="32"/>
      <c r="HP33" s="32"/>
      <c r="HQ33" s="32"/>
      <c r="HR33" s="32"/>
      <c r="HS33" s="32"/>
      <c r="HT33" s="32"/>
      <c r="HU33" s="32"/>
      <c r="HV33" s="32"/>
      <c r="HW33" s="32"/>
      <c r="HX33" s="32"/>
      <c r="HY33" s="32"/>
      <c r="HZ33" s="32"/>
      <c r="IA33" s="32"/>
      <c r="IB33" s="32"/>
      <c r="IC33" s="32"/>
      <c r="ID33" s="32"/>
      <c r="IE33" s="32"/>
      <c r="IF33" s="32"/>
      <c r="IG33" s="32"/>
      <c r="IH33" s="32"/>
      <c r="II33" s="32"/>
      <c r="IJ33" s="32"/>
      <c r="IK33" s="32"/>
      <c r="IL33" s="32"/>
      <c r="IM33" s="32"/>
      <c r="IN33" s="32"/>
      <c r="IO33" s="32"/>
      <c r="IP33" s="32"/>
      <c r="IQ33" s="32"/>
      <c r="IR33" s="32"/>
      <c r="IS33" s="32"/>
      <c r="IT33" s="32"/>
      <c r="IU33" s="32"/>
      <c r="IV33" s="32"/>
    </row>
    <row r="34" spans="1:256" s="13" customFormat="1" ht="22.5" customHeight="1">
      <c r="A34" s="14"/>
      <c r="B34" s="299" t="s">
        <v>92</v>
      </c>
      <c r="C34" s="333"/>
      <c r="D34" s="333"/>
      <c r="E34" s="333"/>
      <c r="F34" s="333"/>
      <c r="G34" s="333"/>
      <c r="H34" s="333"/>
      <c r="I34" s="333"/>
      <c r="J34" s="333"/>
      <c r="K34" s="333"/>
      <c r="L34" s="333"/>
      <c r="M34" s="333"/>
      <c r="N34" s="333"/>
      <c r="O34" s="333"/>
      <c r="P34" s="334"/>
      <c r="R34" s="36"/>
    </row>
    <row r="35" spans="1:256" s="32" customFormat="1" ht="22.5" customHeight="1">
      <c r="A35" s="31"/>
      <c r="B35" s="62" t="s">
        <v>12</v>
      </c>
      <c r="C35" s="29" t="s">
        <v>19</v>
      </c>
      <c r="D35" s="29" t="s">
        <v>20</v>
      </c>
      <c r="E35" s="29" t="s">
        <v>21</v>
      </c>
      <c r="F35" s="29" t="s">
        <v>22</v>
      </c>
      <c r="G35" s="88" t="s">
        <v>23</v>
      </c>
      <c r="H35" s="29" t="s">
        <v>24</v>
      </c>
      <c r="I35" s="29" t="s">
        <v>25</v>
      </c>
      <c r="J35" s="29" t="s">
        <v>26</v>
      </c>
      <c r="K35" s="29" t="s">
        <v>27</v>
      </c>
      <c r="L35" s="29" t="s">
        <v>46</v>
      </c>
      <c r="M35" s="116" t="s">
        <v>47</v>
      </c>
      <c r="N35" s="116" t="s">
        <v>48</v>
      </c>
      <c r="O35" s="88" t="s">
        <v>13</v>
      </c>
      <c r="P35" s="115" t="s">
        <v>93</v>
      </c>
      <c r="Q35" s="13"/>
      <c r="R35" s="76"/>
    </row>
    <row r="36" spans="1:256" s="32" customFormat="1" ht="22.5" customHeight="1">
      <c r="A36" s="31"/>
      <c r="B36" s="319" t="s">
        <v>171</v>
      </c>
      <c r="C36" s="320"/>
      <c r="D36" s="320"/>
      <c r="E36" s="320"/>
      <c r="F36" s="320"/>
      <c r="G36" s="320"/>
      <c r="H36" s="320"/>
      <c r="I36" s="320"/>
      <c r="J36" s="320"/>
      <c r="K36" s="320"/>
      <c r="L36" s="320"/>
      <c r="M36" s="320"/>
      <c r="N36" s="320"/>
      <c r="O36" s="320"/>
      <c r="P36" s="321"/>
      <c r="Q36" s="13"/>
      <c r="R36" s="76"/>
    </row>
    <row r="37" spans="1:256" s="32" customFormat="1" ht="10.5" customHeight="1">
      <c r="A37" s="31"/>
      <c r="B37" s="161" t="s">
        <v>184</v>
      </c>
      <c r="C37" s="222">
        <v>0.94235062359238264</v>
      </c>
      <c r="D37" s="222">
        <v>0.93891535803495874</v>
      </c>
      <c r="E37" s="222">
        <v>0.94257034066339274</v>
      </c>
      <c r="F37" s="222">
        <v>0.94306126123311673</v>
      </c>
      <c r="G37" s="222">
        <v>0.94156095297665643</v>
      </c>
      <c r="H37" s="222">
        <v>0.94359513636532655</v>
      </c>
      <c r="I37" s="222">
        <v>0.94386144446952647</v>
      </c>
      <c r="J37" s="222">
        <v>0.93798609905181707</v>
      </c>
      <c r="K37" s="222">
        <v>0.94272099188869596</v>
      </c>
      <c r="L37" s="222">
        <v>0.94283919288202667</v>
      </c>
      <c r="M37" s="222">
        <v>0.94258951525320489</v>
      </c>
      <c r="N37" s="222">
        <v>0.94168387418330946</v>
      </c>
      <c r="O37" s="222">
        <v>0.94199238357738824</v>
      </c>
      <c r="P37" s="222">
        <v>0.94199238357738824</v>
      </c>
      <c r="Q37" s="13"/>
      <c r="R37" s="76"/>
    </row>
    <row r="38" spans="1:256" s="219" customFormat="1" ht="9" customHeight="1">
      <c r="A38" s="217"/>
      <c r="B38" s="160" t="s">
        <v>125</v>
      </c>
      <c r="C38" s="220">
        <v>0.92950359086139223</v>
      </c>
      <c r="D38" s="220">
        <v>0.91959289587809434</v>
      </c>
      <c r="E38" s="220">
        <v>0.92590901666946968</v>
      </c>
      <c r="F38" s="220">
        <v>0.92529218618211972</v>
      </c>
      <c r="G38" s="220">
        <v>0.93076308469781743</v>
      </c>
      <c r="H38" s="220">
        <v>0.92844494828314905</v>
      </c>
      <c r="I38" s="220">
        <v>0.9334178545518621</v>
      </c>
      <c r="J38" s="220">
        <v>0.93025350216833069</v>
      </c>
      <c r="K38" s="220">
        <v>0.93527645361136336</v>
      </c>
      <c r="L38" s="220">
        <v>0.93165963342699498</v>
      </c>
      <c r="M38" s="220">
        <v>0.9335656896950244</v>
      </c>
      <c r="N38" s="220">
        <v>0.9318122248452223</v>
      </c>
      <c r="O38" s="220">
        <v>0.92984269106009887</v>
      </c>
      <c r="P38" s="220">
        <v>0.92984269106009887</v>
      </c>
      <c r="Q38" s="221"/>
      <c r="R38" s="221"/>
    </row>
    <row r="39" spans="1:256" s="219" customFormat="1" ht="9" customHeight="1">
      <c r="A39" s="217"/>
      <c r="B39" s="161" t="s">
        <v>1</v>
      </c>
      <c r="C39" s="222">
        <v>0.92293510739748863</v>
      </c>
      <c r="D39" s="222">
        <v>0.92636743482622186</v>
      </c>
      <c r="E39" s="222">
        <v>0.92560350645733869</v>
      </c>
      <c r="F39" s="222">
        <v>0.9267102525386316</v>
      </c>
      <c r="G39" s="222">
        <v>0.92459474152447418</v>
      </c>
      <c r="H39" s="222">
        <v>0.92525654188526085</v>
      </c>
      <c r="I39" s="222">
        <v>0.92854553676514529</v>
      </c>
      <c r="J39" s="222">
        <v>0.93300815211225285</v>
      </c>
      <c r="K39" s="222">
        <v>0.93270231243809454</v>
      </c>
      <c r="L39" s="222">
        <v>0.93473582132507105</v>
      </c>
      <c r="M39" s="222">
        <v>0.93254320179254313</v>
      </c>
      <c r="N39" s="222">
        <v>0.92989722565022326</v>
      </c>
      <c r="O39" s="222">
        <v>0.92858574193584875</v>
      </c>
      <c r="P39" s="222">
        <v>0.92858574193584875</v>
      </c>
      <c r="R39" s="223"/>
      <c r="S39" s="223"/>
    </row>
    <row r="40" spans="1:256" s="219" customFormat="1" ht="9" customHeight="1">
      <c r="A40" s="217"/>
      <c r="B40" s="162" t="s">
        <v>49</v>
      </c>
      <c r="C40" s="220">
        <v>0.93297358482964632</v>
      </c>
      <c r="D40" s="220">
        <v>0.93701194791126219</v>
      </c>
      <c r="E40" s="220">
        <v>0.93596286028832421</v>
      </c>
      <c r="F40" s="220">
        <v>0.93217913043774281</v>
      </c>
      <c r="G40" s="220">
        <v>0.92893121867993644</v>
      </c>
      <c r="H40" s="220">
        <v>0.93675534438109143</v>
      </c>
      <c r="I40" s="220">
        <v>0.93278811098853909</v>
      </c>
      <c r="J40" s="220">
        <v>0.9283886037328839</v>
      </c>
      <c r="K40" s="220">
        <v>0.93655492028132781</v>
      </c>
      <c r="L40" s="220">
        <v>0.93181728588323531</v>
      </c>
      <c r="M40" s="220">
        <v>0.9279687769313999</v>
      </c>
      <c r="N40" s="220">
        <v>0.93549248724162326</v>
      </c>
      <c r="O40" s="220">
        <v>0.9330715056559814</v>
      </c>
      <c r="P40" s="220">
        <v>0.9330715056559814</v>
      </c>
      <c r="R40" s="223"/>
      <c r="S40" s="223"/>
    </row>
    <row r="41" spans="1:256" s="219" customFormat="1" ht="9" customHeight="1">
      <c r="A41" s="217"/>
      <c r="B41" s="161" t="s">
        <v>152</v>
      </c>
      <c r="C41" s="222">
        <v>0.94862533212196964</v>
      </c>
      <c r="D41" s="222">
        <v>0.9588160826737907</v>
      </c>
      <c r="E41" s="222">
        <v>0.94534100121039166</v>
      </c>
      <c r="F41" s="222">
        <v>0.94364717170598889</v>
      </c>
      <c r="G41" s="222">
        <v>0.95575670500273779</v>
      </c>
      <c r="H41" s="222">
        <v>0.94286714008714179</v>
      </c>
      <c r="I41" s="222">
        <v>0.94876213740187532</v>
      </c>
      <c r="J41" s="222">
        <v>0.94865999848479121</v>
      </c>
      <c r="K41" s="222">
        <v>0.94632867502236084</v>
      </c>
      <c r="L41" s="222">
        <v>0.94316213601357235</v>
      </c>
      <c r="M41" s="222">
        <v>0.94542635061361369</v>
      </c>
      <c r="N41" s="222">
        <v>0.94446782084971626</v>
      </c>
      <c r="O41" s="222">
        <v>0.94769770282014831</v>
      </c>
      <c r="P41" s="222">
        <v>0.94769770282014831</v>
      </c>
      <c r="R41" s="223"/>
      <c r="S41" s="223"/>
    </row>
    <row r="42" spans="1:256" s="219" customFormat="1" ht="9" customHeight="1">
      <c r="A42" s="217"/>
      <c r="B42" s="160" t="s">
        <v>18</v>
      </c>
      <c r="C42" s="220">
        <v>0.93521465547584171</v>
      </c>
      <c r="D42" s="220">
        <v>0.93076228734429733</v>
      </c>
      <c r="E42" s="224">
        <v>0.93675088676741403</v>
      </c>
      <c r="F42" s="220">
        <v>0.93290557505615368</v>
      </c>
      <c r="G42" s="220">
        <v>0.94011377978512811</v>
      </c>
      <c r="H42" s="220">
        <v>0.94295911500784357</v>
      </c>
      <c r="I42" s="220">
        <v>0.93794614265746346</v>
      </c>
      <c r="J42" s="220">
        <v>0.93243804195847479</v>
      </c>
      <c r="K42" s="220">
        <v>0.93677960344641265</v>
      </c>
      <c r="L42" s="220">
        <v>0.93290494869003238</v>
      </c>
      <c r="M42" s="220">
        <v>0.93051878435986557</v>
      </c>
      <c r="N42" s="220">
        <v>0.93646935687745803</v>
      </c>
      <c r="O42" s="220">
        <v>0.93557728485687197</v>
      </c>
      <c r="P42" s="220">
        <v>0.93557728485687197</v>
      </c>
      <c r="R42" s="223"/>
      <c r="S42" s="223"/>
    </row>
    <row r="43" spans="1:256" s="219" customFormat="1" ht="9" customHeight="1">
      <c r="A43" s="217"/>
      <c r="B43" s="161" t="s">
        <v>76</v>
      </c>
      <c r="C43" s="222">
        <v>0.94110468848129913</v>
      </c>
      <c r="D43" s="222">
        <v>0.93999367121068633</v>
      </c>
      <c r="E43" s="225">
        <v>0.94287596069932267</v>
      </c>
      <c r="F43" s="225">
        <v>0.9408532252060805</v>
      </c>
      <c r="G43" s="225">
        <v>0.93333490412109332</v>
      </c>
      <c r="H43" s="222">
        <v>0.93760028352295977</v>
      </c>
      <c r="I43" s="222">
        <v>0.93585854048743278</v>
      </c>
      <c r="J43" s="222">
        <v>0.92966992735109433</v>
      </c>
      <c r="K43" s="222">
        <v>0.93969442487442623</v>
      </c>
      <c r="L43" s="222">
        <v>0.93685702881858202</v>
      </c>
      <c r="M43" s="222">
        <v>0.93671969556565726</v>
      </c>
      <c r="N43" s="222">
        <v>0.93472320990446389</v>
      </c>
      <c r="O43" s="222">
        <v>0.93736617031668745</v>
      </c>
      <c r="P43" s="222">
        <v>0.93736617031668745</v>
      </c>
      <c r="R43" s="223"/>
      <c r="S43" s="223"/>
    </row>
    <row r="44" spans="1:256" s="219" customFormat="1" ht="9" customHeight="1">
      <c r="A44" s="217"/>
      <c r="B44" s="160" t="s">
        <v>126</v>
      </c>
      <c r="C44" s="220">
        <v>0.95004950055301551</v>
      </c>
      <c r="D44" s="220">
        <v>0.94842952077717024</v>
      </c>
      <c r="E44" s="220">
        <v>0.95018838201071942</v>
      </c>
      <c r="F44" s="220">
        <v>0.95369212825103067</v>
      </c>
      <c r="G44" s="220">
        <v>0.95220513451628319</v>
      </c>
      <c r="H44" s="220">
        <v>0.94763130001626861</v>
      </c>
      <c r="I44" s="220">
        <v>0.94441930740921665</v>
      </c>
      <c r="J44" s="220">
        <v>0.9441319443682602</v>
      </c>
      <c r="K44" s="220">
        <v>0.94542647846863981</v>
      </c>
      <c r="L44" s="220">
        <v>0.9433154438046949</v>
      </c>
      <c r="M44" s="220">
        <v>0.94275755877170775</v>
      </c>
      <c r="N44" s="220">
        <v>0.94402476255818268</v>
      </c>
      <c r="O44" s="220">
        <v>0.94732309917437418</v>
      </c>
      <c r="P44" s="220">
        <v>0.94732309917437418</v>
      </c>
      <c r="R44" s="223"/>
      <c r="S44" s="223"/>
    </row>
    <row r="45" spans="1:256" s="219" customFormat="1" ht="9" customHeight="1">
      <c r="A45" s="217"/>
      <c r="B45" s="161" t="s">
        <v>2</v>
      </c>
      <c r="C45" s="222">
        <v>0.93027317437668411</v>
      </c>
      <c r="D45" s="222">
        <v>0.92940028083713211</v>
      </c>
      <c r="E45" s="225">
        <v>0.93314037764511393</v>
      </c>
      <c r="F45" s="225">
        <v>0.93888812067123217</v>
      </c>
      <c r="G45" s="225">
        <v>0.93089809807654478</v>
      </c>
      <c r="H45" s="225">
        <v>0.93074126127071322</v>
      </c>
      <c r="I45" s="222">
        <v>0.92929407056406299</v>
      </c>
      <c r="J45" s="222">
        <v>0.94207114600409803</v>
      </c>
      <c r="K45" s="222">
        <v>0.92962233155133223</v>
      </c>
      <c r="L45" s="222">
        <v>0.92894671418379882</v>
      </c>
      <c r="M45" s="222">
        <v>0.93312615086732675</v>
      </c>
      <c r="N45" s="222">
        <v>0.9390085887369759</v>
      </c>
      <c r="O45" s="222">
        <v>0.93317453758619118</v>
      </c>
      <c r="P45" s="222">
        <v>0.93317453758619118</v>
      </c>
      <c r="R45" s="223"/>
      <c r="S45" s="223"/>
    </row>
    <row r="46" spans="1:256" s="219" customFormat="1" ht="9" customHeight="1">
      <c r="A46" s="217"/>
      <c r="B46" s="163" t="s">
        <v>3</v>
      </c>
      <c r="C46" s="220">
        <v>0.93581528825586613</v>
      </c>
      <c r="D46" s="220">
        <v>0.93132264320643998</v>
      </c>
      <c r="E46" s="226">
        <v>0.93275412646302147</v>
      </c>
      <c r="F46" s="226">
        <v>0.93390262843845229</v>
      </c>
      <c r="G46" s="226">
        <v>0.9344964300112889</v>
      </c>
      <c r="H46" s="220">
        <v>0.93623164627296918</v>
      </c>
      <c r="I46" s="220">
        <v>0.93385449384571051</v>
      </c>
      <c r="J46" s="220">
        <v>0.93700497430984209</v>
      </c>
      <c r="K46" s="220">
        <v>0.93445064651028065</v>
      </c>
      <c r="L46" s="220">
        <v>0.93416672623934582</v>
      </c>
      <c r="M46" s="220">
        <v>0.93583135321039868</v>
      </c>
      <c r="N46" s="220">
        <v>0.93324250326735547</v>
      </c>
      <c r="O46" s="220">
        <v>0.93442060039708941</v>
      </c>
      <c r="P46" s="220">
        <v>0.93442060039708941</v>
      </c>
      <c r="R46" s="223"/>
      <c r="S46" s="223"/>
    </row>
    <row r="47" spans="1:256" s="219" customFormat="1" ht="9" customHeight="1">
      <c r="A47" s="217"/>
      <c r="B47" s="164" t="s">
        <v>187</v>
      </c>
      <c r="C47" s="222">
        <v>0</v>
      </c>
      <c r="D47" s="222">
        <v>0</v>
      </c>
      <c r="E47" s="222">
        <v>0</v>
      </c>
      <c r="F47" s="222">
        <v>0</v>
      </c>
      <c r="G47" s="222">
        <v>0</v>
      </c>
      <c r="H47" s="222">
        <v>0</v>
      </c>
      <c r="I47" s="222">
        <v>0.95733425143953266</v>
      </c>
      <c r="J47" s="222">
        <v>0.9423024426142329</v>
      </c>
      <c r="K47" s="222">
        <v>0.93449490592684159</v>
      </c>
      <c r="L47" s="222">
        <v>0.93993241263665483</v>
      </c>
      <c r="M47" s="222">
        <v>0.93558605694575181</v>
      </c>
      <c r="N47" s="222">
        <v>0.93869112937105892</v>
      </c>
      <c r="O47" s="222">
        <v>0.93881873069768129</v>
      </c>
      <c r="P47" s="222">
        <v>0.93881873069768129</v>
      </c>
      <c r="R47" s="223"/>
      <c r="S47" s="223"/>
    </row>
    <row r="48" spans="1:256" s="219" customFormat="1" ht="9" customHeight="1">
      <c r="A48" s="217"/>
      <c r="B48" s="163" t="s">
        <v>127</v>
      </c>
      <c r="C48" s="220">
        <v>0.9378289112765178</v>
      </c>
      <c r="D48" s="220">
        <v>0.93529489478006023</v>
      </c>
      <c r="E48" s="220">
        <v>0.93998430275727385</v>
      </c>
      <c r="F48" s="220">
        <v>0.93855145653760386</v>
      </c>
      <c r="G48" s="220">
        <v>0.93995616042478647</v>
      </c>
      <c r="H48" s="220">
        <v>0.93890576541477022</v>
      </c>
      <c r="I48" s="220">
        <v>0.93897012129150426</v>
      </c>
      <c r="J48" s="220">
        <v>0.93761754719107127</v>
      </c>
      <c r="K48" s="220">
        <v>0.9403097417544074</v>
      </c>
      <c r="L48" s="220">
        <v>0.93723555173560336</v>
      </c>
      <c r="M48" s="220">
        <v>0.9375450126538859</v>
      </c>
      <c r="N48" s="220">
        <v>0.93944888290328954</v>
      </c>
      <c r="O48" s="220">
        <v>0.93854549327357151</v>
      </c>
      <c r="P48" s="220">
        <v>0.93854549327357151</v>
      </c>
      <c r="R48" s="223"/>
      <c r="S48" s="223"/>
    </row>
    <row r="49" spans="1:23" s="219" customFormat="1" ht="9" customHeight="1">
      <c r="A49" s="217"/>
      <c r="B49" s="164" t="s">
        <v>7</v>
      </c>
      <c r="C49" s="222">
        <v>0.93243755711088105</v>
      </c>
      <c r="D49" s="222">
        <v>0.93481228546140482</v>
      </c>
      <c r="E49" s="222">
        <v>0.9371427300930818</v>
      </c>
      <c r="F49" s="222">
        <v>0.93976796264683538</v>
      </c>
      <c r="G49" s="222">
        <v>0.93295859383908741</v>
      </c>
      <c r="H49" s="222">
        <v>0.94062361495981694</v>
      </c>
      <c r="I49" s="222">
        <v>0.93483548875897149</v>
      </c>
      <c r="J49" s="222">
        <v>0.93615530811669911</v>
      </c>
      <c r="K49" s="222">
        <v>0.93357982733264422</v>
      </c>
      <c r="L49" s="222">
        <v>0.94256339228124519</v>
      </c>
      <c r="M49" s="222">
        <v>0.94246266986484251</v>
      </c>
      <c r="N49" s="222">
        <v>0.95030245403448754</v>
      </c>
      <c r="O49" s="222">
        <v>0.93790220967844384</v>
      </c>
      <c r="P49" s="222">
        <v>0.93790220967844384</v>
      </c>
      <c r="R49" s="223"/>
      <c r="S49" s="223"/>
    </row>
    <row r="50" spans="1:23" s="219" customFormat="1" ht="9" customHeight="1">
      <c r="A50" s="217"/>
      <c r="B50" s="163" t="s">
        <v>8</v>
      </c>
      <c r="C50" s="220">
        <v>0.94536165458878318</v>
      </c>
      <c r="D50" s="220">
        <v>0.93894541355108774</v>
      </c>
      <c r="E50" s="220">
        <v>0.93480269482113332</v>
      </c>
      <c r="F50" s="220">
        <v>0.93582804580613077</v>
      </c>
      <c r="G50" s="220">
        <v>0.93871615357948901</v>
      </c>
      <c r="H50" s="220">
        <v>0.93958507908337618</v>
      </c>
      <c r="I50" s="220">
        <v>0.94238145424739195</v>
      </c>
      <c r="J50" s="220">
        <v>0.93888511579865808</v>
      </c>
      <c r="K50" s="220">
        <v>0.9425482084898934</v>
      </c>
      <c r="L50" s="220">
        <v>0.93830238528556986</v>
      </c>
      <c r="M50" s="220">
        <v>0.9377903631158726</v>
      </c>
      <c r="N50" s="220">
        <v>0.93927115450059906</v>
      </c>
      <c r="O50" s="220">
        <v>0.93936745381253151</v>
      </c>
      <c r="P50" s="220">
        <v>0.93936745381253151</v>
      </c>
      <c r="R50" s="223"/>
      <c r="S50" s="223"/>
    </row>
    <row r="51" spans="1:23" s="219" customFormat="1" ht="9" customHeight="1">
      <c r="A51" s="217"/>
      <c r="B51" s="165" t="s">
        <v>9</v>
      </c>
      <c r="C51" s="222">
        <v>0.93473124948906894</v>
      </c>
      <c r="D51" s="222">
        <v>0.94149800753737534</v>
      </c>
      <c r="E51" s="222">
        <v>0.93756219603200719</v>
      </c>
      <c r="F51" s="222">
        <v>0.93829851249353691</v>
      </c>
      <c r="G51" s="222">
        <v>0.93629032364014131</v>
      </c>
      <c r="H51" s="222">
        <v>0.9374395294965997</v>
      </c>
      <c r="I51" s="222">
        <v>0.9387179554041184</v>
      </c>
      <c r="J51" s="222">
        <v>0.93647164843216568</v>
      </c>
      <c r="K51" s="222">
        <v>0.94045050732276714</v>
      </c>
      <c r="L51" s="222">
        <v>0.94140624152072461</v>
      </c>
      <c r="M51" s="222">
        <v>0.93807402556401676</v>
      </c>
      <c r="N51" s="222">
        <v>0.93358976515162839</v>
      </c>
      <c r="O51" s="222">
        <v>0.93781942267108509</v>
      </c>
      <c r="P51" s="222">
        <v>0.93781942267108509</v>
      </c>
      <c r="R51" s="223"/>
      <c r="S51" s="223"/>
    </row>
    <row r="52" spans="1:23" s="219" customFormat="1" ht="9" customHeight="1">
      <c r="A52" s="217"/>
      <c r="B52" s="163" t="s">
        <v>128</v>
      </c>
      <c r="C52" s="220">
        <v>0.93642588548788108</v>
      </c>
      <c r="D52" s="220">
        <v>0.93016994777534756</v>
      </c>
      <c r="E52" s="220">
        <v>0.92922624877334925</v>
      </c>
      <c r="F52" s="220">
        <v>0.93023075238865194</v>
      </c>
      <c r="G52" s="220">
        <v>0.9373405520244571</v>
      </c>
      <c r="H52" s="220">
        <v>0.92495546532216955</v>
      </c>
      <c r="I52" s="220">
        <v>0.92397784630240953</v>
      </c>
      <c r="J52" s="220">
        <v>0.93064553651489434</v>
      </c>
      <c r="K52" s="220">
        <v>0.93224080247399466</v>
      </c>
      <c r="L52" s="220">
        <v>0.92761363975990851</v>
      </c>
      <c r="M52" s="220">
        <v>0.92662705036413562</v>
      </c>
      <c r="N52" s="220">
        <v>0.93613581778077071</v>
      </c>
      <c r="O52" s="220">
        <v>0.93055708507583645</v>
      </c>
      <c r="P52" s="220">
        <v>0.93055708507583645</v>
      </c>
      <c r="R52" s="223"/>
      <c r="S52" s="223"/>
    </row>
    <row r="53" spans="1:23" s="219" customFormat="1" ht="9" customHeight="1">
      <c r="A53" s="217"/>
      <c r="B53" s="165" t="s">
        <v>90</v>
      </c>
      <c r="C53" s="222">
        <v>0.91780447219377759</v>
      </c>
      <c r="D53" s="222">
        <v>0.92400190806171201</v>
      </c>
      <c r="E53" s="222">
        <v>0.92227508714429862</v>
      </c>
      <c r="F53" s="222">
        <v>0.92709362096269476</v>
      </c>
      <c r="G53" s="222">
        <v>0.92767646233129686</v>
      </c>
      <c r="H53" s="222">
        <v>0.93093578833433943</v>
      </c>
      <c r="I53" s="222">
        <v>0.93471713019200497</v>
      </c>
      <c r="J53" s="222">
        <v>0.93590901490230949</v>
      </c>
      <c r="K53" s="222">
        <v>0.92021117790241258</v>
      </c>
      <c r="L53" s="222">
        <v>0.9297825237157904</v>
      </c>
      <c r="M53" s="222">
        <v>0.92914798636582208</v>
      </c>
      <c r="N53" s="222">
        <v>0.92844532627190501</v>
      </c>
      <c r="O53" s="222">
        <v>0.9275566785406012</v>
      </c>
      <c r="P53" s="222">
        <v>0.9275566785406012</v>
      </c>
      <c r="R53" s="223"/>
      <c r="S53" s="223"/>
    </row>
    <row r="54" spans="1:23" s="219" customFormat="1" ht="9" customHeight="1">
      <c r="A54" s="217"/>
      <c r="B54" s="163" t="s">
        <v>88</v>
      </c>
      <c r="C54" s="220">
        <v>0.92958173855418036</v>
      </c>
      <c r="D54" s="220">
        <v>0.93361261604909218</v>
      </c>
      <c r="E54" s="220">
        <v>0.93693177458293753</v>
      </c>
      <c r="F54" s="220">
        <v>0.93273595320732117</v>
      </c>
      <c r="G54" s="220">
        <v>0.94937997509162508</v>
      </c>
      <c r="H54" s="220">
        <v>0.93452297672327644</v>
      </c>
      <c r="I54" s="220">
        <v>0.93251189403745738</v>
      </c>
      <c r="J54" s="220">
        <v>0.93536161388818218</v>
      </c>
      <c r="K54" s="220">
        <v>0.94237790007002376</v>
      </c>
      <c r="L54" s="220">
        <v>0.93668964600897253</v>
      </c>
      <c r="M54" s="220">
        <v>0.93501388964182575</v>
      </c>
      <c r="N54" s="220">
        <v>0.93739781268381916</v>
      </c>
      <c r="O54" s="220">
        <v>0.93644835663054815</v>
      </c>
      <c r="P54" s="220">
        <v>0.93644835663054815</v>
      </c>
      <c r="R54" s="223"/>
      <c r="S54" s="223"/>
    </row>
    <row r="55" spans="1:23" s="219" customFormat="1" ht="9" customHeight="1">
      <c r="A55" s="217"/>
      <c r="B55" s="165" t="s">
        <v>10</v>
      </c>
      <c r="C55" s="222">
        <v>0.92990717653850252</v>
      </c>
      <c r="D55" s="222">
        <v>0.93347796577971565</v>
      </c>
      <c r="E55" s="222">
        <v>0.93026020640044893</v>
      </c>
      <c r="F55" s="222">
        <v>0.92980022745176216</v>
      </c>
      <c r="G55" s="222">
        <v>0.93136153711322134</v>
      </c>
      <c r="H55" s="222">
        <v>0.93313652513134138</v>
      </c>
      <c r="I55" s="222">
        <v>0.93240348347240454</v>
      </c>
      <c r="J55" s="222">
        <v>0.93467225070587934</v>
      </c>
      <c r="K55" s="222">
        <v>0.93213986007820726</v>
      </c>
      <c r="L55" s="222">
        <v>0.92804657948850477</v>
      </c>
      <c r="M55" s="222">
        <v>0.93653527525628399</v>
      </c>
      <c r="N55" s="222">
        <v>0.93150446444975266</v>
      </c>
      <c r="O55" s="222">
        <v>0.9319654942534582</v>
      </c>
      <c r="P55" s="222">
        <v>0.9319654942534582</v>
      </c>
      <c r="R55" s="223"/>
      <c r="S55" s="223"/>
    </row>
    <row r="56" spans="1:23" s="32" customFormat="1" ht="9" customHeight="1">
      <c r="A56" s="31"/>
      <c r="B56" s="79" t="s">
        <v>0</v>
      </c>
      <c r="C56" s="56">
        <v>0.93950347055410355</v>
      </c>
      <c r="D56" s="56">
        <v>0.93838624955256333</v>
      </c>
      <c r="E56" s="64">
        <v>0.93951497967767372</v>
      </c>
      <c r="F56" s="64">
        <v>0.94011830443670208</v>
      </c>
      <c r="G56" s="64">
        <v>0.94010089111735906</v>
      </c>
      <c r="H56" s="64">
        <v>0.93892667166039279</v>
      </c>
      <c r="I56" s="56">
        <v>0.93816764027110766</v>
      </c>
      <c r="J56" s="56">
        <v>0.93748478655954159</v>
      </c>
      <c r="K56" s="56">
        <v>0.93948501090447956</v>
      </c>
      <c r="L56" s="56">
        <v>0.93753298670031349</v>
      </c>
      <c r="M56" s="56">
        <v>0.93748357485582057</v>
      </c>
      <c r="N56" s="56">
        <v>0.9380729433381938</v>
      </c>
      <c r="O56" s="56">
        <v>0.93875939839547473</v>
      </c>
      <c r="P56" s="56">
        <v>0.93843046279842646</v>
      </c>
      <c r="R56" s="55"/>
      <c r="S56" s="55"/>
    </row>
    <row r="57" spans="1:23" s="32" customFormat="1" ht="9" customHeight="1">
      <c r="A57" s="31"/>
      <c r="B57" s="80" t="s">
        <v>14</v>
      </c>
      <c r="C57" s="81">
        <v>0.95004950055301551</v>
      </c>
      <c r="D57" s="81">
        <v>0.9588160826737907</v>
      </c>
      <c r="E57" s="81">
        <v>0.95018838201071942</v>
      </c>
      <c r="F57" s="81">
        <v>0.95369212825103067</v>
      </c>
      <c r="G57" s="81">
        <v>0.95575670500273779</v>
      </c>
      <c r="H57" s="81">
        <v>0.94763130001626861</v>
      </c>
      <c r="I57" s="81">
        <v>0.95733425143953266</v>
      </c>
      <c r="J57" s="81">
        <v>0.94865999848479121</v>
      </c>
      <c r="K57" s="81">
        <v>0.94632867502236084</v>
      </c>
      <c r="L57" s="81">
        <v>0.9433154438046949</v>
      </c>
      <c r="M57" s="81">
        <v>0.94542635061361369</v>
      </c>
      <c r="N57" s="81">
        <v>0.95030245403448754</v>
      </c>
      <c r="O57" s="81">
        <v>0.94769770282014831</v>
      </c>
      <c r="P57" s="82">
        <v>0.94769770282014831</v>
      </c>
      <c r="R57" s="55"/>
      <c r="S57" s="55"/>
    </row>
    <row r="58" spans="1:23" s="32" customFormat="1" ht="36.75" customHeight="1">
      <c r="A58" s="31"/>
      <c r="B58" s="335" t="s">
        <v>169</v>
      </c>
      <c r="C58" s="335"/>
      <c r="D58" s="335"/>
      <c r="E58" s="335"/>
      <c r="F58" s="335"/>
      <c r="G58" s="335"/>
      <c r="H58" s="335"/>
      <c r="I58" s="335"/>
      <c r="J58" s="335"/>
      <c r="K58" s="335"/>
      <c r="L58" s="335"/>
      <c r="M58" s="335"/>
      <c r="N58" s="335"/>
      <c r="O58" s="335"/>
      <c r="P58" s="335"/>
      <c r="R58" s="55"/>
      <c r="S58" s="55"/>
      <c r="T58" s="55"/>
      <c r="U58" s="55"/>
      <c r="V58" s="55"/>
      <c r="W58" s="55"/>
    </row>
    <row r="59" spans="1:23" s="32" customFormat="1" ht="16.5" customHeight="1">
      <c r="A59" s="31"/>
      <c r="B59" s="14"/>
      <c r="C59" s="14"/>
      <c r="D59" s="14"/>
      <c r="E59" s="14"/>
      <c r="F59" s="14"/>
      <c r="G59" s="14"/>
      <c r="H59" s="14"/>
      <c r="I59" s="14"/>
      <c r="J59" s="14"/>
      <c r="K59" s="14"/>
      <c r="L59" s="14"/>
      <c r="M59" s="14"/>
      <c r="N59" s="14"/>
      <c r="O59" s="14"/>
      <c r="P59" s="14"/>
      <c r="Q59" s="13"/>
    </row>
    <row r="60" spans="1:23" s="13" customFormat="1">
      <c r="A60" s="14"/>
      <c r="B60" s="14"/>
      <c r="C60" s="14"/>
      <c r="D60" s="14"/>
      <c r="E60" s="14"/>
      <c r="F60" s="14"/>
      <c r="G60" s="14"/>
      <c r="H60" s="14"/>
      <c r="I60" s="14"/>
      <c r="J60" s="14"/>
      <c r="K60" s="14"/>
      <c r="L60" s="14"/>
      <c r="M60" s="14"/>
      <c r="N60" s="14"/>
      <c r="O60" s="14"/>
      <c r="P60" s="14"/>
    </row>
    <row r="70" spans="2:6" ht="14.4">
      <c r="B70" s="75"/>
    </row>
    <row r="71" spans="2:6" ht="14.4">
      <c r="B71" s="75"/>
    </row>
    <row r="72" spans="2:6" ht="14.4">
      <c r="B72" s="336"/>
      <c r="C72" s="336"/>
      <c r="D72" s="336"/>
      <c r="E72" s="336"/>
      <c r="F72" s="336"/>
    </row>
    <row r="74" spans="2:6" ht="158.4" customHeight="1"/>
  </sheetData>
  <mergeCells count="6">
    <mergeCell ref="B8:P8"/>
    <mergeCell ref="B72:F72"/>
    <mergeCell ref="B34:P34"/>
    <mergeCell ref="B58:P58"/>
    <mergeCell ref="B9:P9"/>
    <mergeCell ref="B36:P36"/>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R59"/>
  <sheetViews>
    <sheetView showGridLines="0" topLeftCell="A10" zoomScaleNormal="100" workbookViewId="0">
      <selection activeCell="U49" sqref="U49"/>
    </sheetView>
  </sheetViews>
  <sheetFormatPr baseColWidth="10" defaultColWidth="11.44140625" defaultRowHeight="13.8"/>
  <cols>
    <col min="1" max="1" width="4.109375" style="14" customWidth="1"/>
    <col min="2" max="2" width="38.5546875" style="14" bestFit="1" customWidth="1"/>
    <col min="3" max="3" width="14.33203125" style="14" customWidth="1"/>
    <col min="4" max="4" width="14" style="14" customWidth="1"/>
    <col min="5" max="5" width="13.6640625" style="14" customWidth="1"/>
    <col min="6" max="6" width="12.6640625" style="14" customWidth="1"/>
    <col min="7" max="7" width="14.5546875" style="14" customWidth="1"/>
    <col min="8" max="10" width="12.88671875" style="14" bestFit="1" customWidth="1"/>
    <col min="11" max="11" width="14.5546875" style="14" customWidth="1"/>
    <col min="12" max="13" width="12.109375" style="14" bestFit="1" customWidth="1"/>
    <col min="14" max="14" width="12.109375" style="125" bestFit="1" customWidth="1"/>
    <col min="15" max="15" width="14.6640625" style="14" customWidth="1"/>
    <col min="16" max="16" width="10.6640625" style="14" customWidth="1"/>
    <col min="17" max="17" width="3.109375" style="14" customWidth="1"/>
    <col min="18" max="16384" width="11.44140625" style="14"/>
  </cols>
  <sheetData>
    <row r="1" spans="2:18" ht="10.5" customHeight="1"/>
    <row r="2" spans="2:18" ht="10.5" customHeight="1"/>
    <row r="3" spans="2:18" ht="10.5" customHeight="1"/>
    <row r="4" spans="2:18" ht="10.5" customHeight="1"/>
    <row r="5" spans="2:18" ht="10.5" customHeight="1"/>
    <row r="6" spans="2:18" ht="10.5" customHeight="1"/>
    <row r="7" spans="2:18" ht="51.75" customHeight="1"/>
    <row r="8" spans="2:18" s="34" customFormat="1" ht="22.5" customHeight="1">
      <c r="B8" s="299" t="s">
        <v>30</v>
      </c>
      <c r="C8" s="333"/>
      <c r="D8" s="333"/>
      <c r="E8" s="333"/>
      <c r="F8" s="333"/>
      <c r="G8" s="333"/>
      <c r="H8" s="333"/>
      <c r="I8" s="333"/>
      <c r="J8" s="333"/>
      <c r="K8" s="333"/>
      <c r="L8" s="333"/>
      <c r="M8" s="333"/>
      <c r="N8" s="333"/>
      <c r="O8" s="334"/>
    </row>
    <row r="9" spans="2:18" s="34" customFormat="1" ht="10.199999999999999">
      <c r="B9" s="62"/>
      <c r="C9" s="29" t="s">
        <v>19</v>
      </c>
      <c r="D9" s="29" t="s">
        <v>20</v>
      </c>
      <c r="E9" s="29" t="s">
        <v>21</v>
      </c>
      <c r="F9" s="29" t="s">
        <v>22</v>
      </c>
      <c r="G9" s="29" t="s">
        <v>23</v>
      </c>
      <c r="H9" s="29" t="s">
        <v>24</v>
      </c>
      <c r="I9" s="29" t="s">
        <v>25</v>
      </c>
      <c r="J9" s="29" t="s">
        <v>26</v>
      </c>
      <c r="K9" s="29" t="s">
        <v>27</v>
      </c>
      <c r="L9" s="29" t="s">
        <v>46</v>
      </c>
      <c r="M9" s="29" t="s">
        <v>47</v>
      </c>
      <c r="N9" s="126" t="s">
        <v>48</v>
      </c>
      <c r="O9" s="63" t="s">
        <v>0</v>
      </c>
    </row>
    <row r="10" spans="2:18" s="227" customFormat="1" ht="12" customHeight="1">
      <c r="B10" s="249" t="s">
        <v>151</v>
      </c>
      <c r="C10" s="250">
        <v>26754294998</v>
      </c>
      <c r="D10" s="250">
        <v>25463877502</v>
      </c>
      <c r="E10" s="250">
        <v>27632286682</v>
      </c>
      <c r="F10" s="250">
        <v>27931087982</v>
      </c>
      <c r="G10" s="250">
        <v>30053961115</v>
      </c>
      <c r="H10" s="250">
        <v>28897273295</v>
      </c>
      <c r="I10" s="250">
        <v>29227793109</v>
      </c>
      <c r="J10" s="250">
        <v>29832064830</v>
      </c>
      <c r="K10" s="250">
        <v>29043465365</v>
      </c>
      <c r="L10" s="250">
        <v>23901762579</v>
      </c>
      <c r="M10" s="250">
        <v>25809801663</v>
      </c>
      <c r="N10" s="250">
        <v>28714841344</v>
      </c>
      <c r="O10" s="250">
        <v>333262510464</v>
      </c>
    </row>
    <row r="11" spans="2:18" s="227" customFormat="1" ht="12" customHeight="1">
      <c r="B11" s="251" t="s">
        <v>148</v>
      </c>
      <c r="C11" s="252">
        <v>14211545233.68</v>
      </c>
      <c r="D11" s="252">
        <v>14955679678.26</v>
      </c>
      <c r="E11" s="252">
        <v>12256043959.439999</v>
      </c>
      <c r="F11" s="252">
        <v>11226896918.58</v>
      </c>
      <c r="G11" s="252">
        <v>11238644324.959999</v>
      </c>
      <c r="H11" s="252">
        <v>10050587584.599998</v>
      </c>
      <c r="I11" s="252">
        <v>12055116367.329998</v>
      </c>
      <c r="J11" s="252">
        <v>11504967408.470001</v>
      </c>
      <c r="K11" s="252">
        <v>11164247104.34</v>
      </c>
      <c r="L11" s="252">
        <v>8136683722.5799999</v>
      </c>
      <c r="M11" s="252">
        <v>9548568773.7399998</v>
      </c>
      <c r="N11" s="252">
        <v>10548442020.549999</v>
      </c>
      <c r="O11" s="252">
        <v>136897423096.53</v>
      </c>
    </row>
    <row r="12" spans="2:18" s="228" customFormat="1" ht="12" customHeight="1">
      <c r="B12" s="253" t="s">
        <v>178</v>
      </c>
      <c r="C12" s="254">
        <v>40965840231.68</v>
      </c>
      <c r="D12" s="254">
        <v>40419557180.260002</v>
      </c>
      <c r="E12" s="254">
        <v>39888330641.440002</v>
      </c>
      <c r="F12" s="254">
        <v>39157984900.580002</v>
      </c>
      <c r="G12" s="254">
        <v>41292605439.959999</v>
      </c>
      <c r="H12" s="254">
        <v>38947860879.599998</v>
      </c>
      <c r="I12" s="254">
        <v>41282909476.330002</v>
      </c>
      <c r="J12" s="254">
        <v>41337032238.470001</v>
      </c>
      <c r="K12" s="254">
        <v>40207712469.339996</v>
      </c>
      <c r="L12" s="254">
        <v>32038446301.580002</v>
      </c>
      <c r="M12" s="254">
        <v>35358370436.739998</v>
      </c>
      <c r="N12" s="254">
        <v>39263283364.550003</v>
      </c>
      <c r="O12" s="254">
        <v>470159933560.53003</v>
      </c>
    </row>
    <row r="13" spans="2:18" s="34" customFormat="1" ht="11.25" customHeight="1">
      <c r="B13" s="96"/>
      <c r="C13" s="121"/>
      <c r="D13" s="121"/>
      <c r="E13" s="121"/>
      <c r="F13" s="121"/>
      <c r="G13" s="121"/>
      <c r="H13" s="121"/>
      <c r="I13" s="121"/>
      <c r="J13" s="121"/>
      <c r="K13" s="121"/>
      <c r="L13" s="121"/>
      <c r="M13" s="121"/>
      <c r="N13" s="127"/>
      <c r="O13" s="121"/>
      <c r="R13" s="35"/>
    </row>
    <row r="14" spans="2:18" s="1" customFormat="1" ht="22.5" customHeight="1">
      <c r="B14" s="323" t="s">
        <v>86</v>
      </c>
      <c r="C14" s="324"/>
      <c r="D14" s="324"/>
      <c r="E14" s="324"/>
      <c r="F14" s="324"/>
      <c r="G14" s="324"/>
      <c r="H14" s="324"/>
      <c r="I14" s="324"/>
      <c r="J14" s="324"/>
      <c r="K14" s="324"/>
      <c r="L14" s="324"/>
      <c r="M14" s="324"/>
      <c r="N14" s="324"/>
      <c r="O14" s="324"/>
      <c r="P14" s="337"/>
    </row>
    <row r="15" spans="2:18" s="1" customFormat="1" ht="10.199999999999999">
      <c r="B15" s="60" t="s">
        <v>51</v>
      </c>
      <c r="C15" s="22" t="s">
        <v>19</v>
      </c>
      <c r="D15" s="22" t="s">
        <v>20</v>
      </c>
      <c r="E15" s="22" t="s">
        <v>21</v>
      </c>
      <c r="F15" s="22" t="s">
        <v>22</v>
      </c>
      <c r="G15" s="22" t="s">
        <v>23</v>
      </c>
      <c r="H15" s="22" t="s">
        <v>24</v>
      </c>
      <c r="I15" s="22" t="s">
        <v>25</v>
      </c>
      <c r="J15" s="22" t="s">
        <v>26</v>
      </c>
      <c r="K15" s="22" t="s">
        <v>27</v>
      </c>
      <c r="L15" s="22" t="s">
        <v>46</v>
      </c>
      <c r="M15" s="22" t="s">
        <v>47</v>
      </c>
      <c r="N15" s="128" t="s">
        <v>48</v>
      </c>
      <c r="O15" s="22" t="s">
        <v>16</v>
      </c>
      <c r="P15" s="61" t="s">
        <v>17</v>
      </c>
    </row>
    <row r="16" spans="2:18" s="1" customFormat="1" ht="12" customHeight="1">
      <c r="B16" s="319" t="s">
        <v>171</v>
      </c>
      <c r="C16" s="320"/>
      <c r="D16" s="320"/>
      <c r="E16" s="320"/>
      <c r="F16" s="320"/>
      <c r="G16" s="320"/>
      <c r="H16" s="320"/>
      <c r="I16" s="320"/>
      <c r="J16" s="320"/>
      <c r="K16" s="320"/>
      <c r="L16" s="320"/>
      <c r="M16" s="320"/>
      <c r="N16" s="320"/>
      <c r="O16" s="320"/>
      <c r="P16" s="321"/>
    </row>
    <row r="17" spans="2:16" s="227" customFormat="1" ht="12" customHeight="1">
      <c r="B17" s="249" t="s">
        <v>52</v>
      </c>
      <c r="C17" s="250">
        <v>1343118050</v>
      </c>
      <c r="D17" s="250">
        <v>986052050</v>
      </c>
      <c r="E17" s="250">
        <v>1253585100</v>
      </c>
      <c r="F17" s="250">
        <v>1362340850</v>
      </c>
      <c r="G17" s="250">
        <v>1228727450</v>
      </c>
      <c r="H17" s="250">
        <v>1539705550</v>
      </c>
      <c r="I17" s="250">
        <v>1365608450</v>
      </c>
      <c r="J17" s="250">
        <v>1499015650</v>
      </c>
      <c r="K17" s="250">
        <v>1254874400</v>
      </c>
      <c r="L17" s="250">
        <v>1154015000</v>
      </c>
      <c r="M17" s="250">
        <v>1140827950</v>
      </c>
      <c r="N17" s="250">
        <v>1223036300</v>
      </c>
      <c r="O17" s="250">
        <v>15350906800</v>
      </c>
      <c r="P17" s="250">
        <v>21899007.319094837</v>
      </c>
    </row>
    <row r="18" spans="2:16" s="227" customFormat="1" ht="12" customHeight="1">
      <c r="B18" s="255" t="s">
        <v>53</v>
      </c>
      <c r="C18" s="252">
        <v>3114137938</v>
      </c>
      <c r="D18" s="252">
        <v>3672328100</v>
      </c>
      <c r="E18" s="252">
        <v>2444896892</v>
      </c>
      <c r="F18" s="252">
        <v>3363847253</v>
      </c>
      <c r="G18" s="252">
        <v>4297987355</v>
      </c>
      <c r="H18" s="252">
        <v>4404567468</v>
      </c>
      <c r="I18" s="252">
        <v>3607669534</v>
      </c>
      <c r="J18" s="252">
        <v>3168627642</v>
      </c>
      <c r="K18" s="252">
        <v>4724997756</v>
      </c>
      <c r="L18" s="252">
        <v>2467929995</v>
      </c>
      <c r="M18" s="252">
        <v>2408028669</v>
      </c>
      <c r="N18" s="252">
        <v>3566097099</v>
      </c>
      <c r="O18" s="256">
        <v>41241115701</v>
      </c>
      <c r="P18" s="257">
        <v>58896931.877722628</v>
      </c>
    </row>
    <row r="19" spans="2:16" s="227" customFormat="1" ht="12" customHeight="1">
      <c r="B19" s="249" t="s">
        <v>54</v>
      </c>
      <c r="C19" s="250">
        <v>63054850</v>
      </c>
      <c r="D19" s="250">
        <v>76302000</v>
      </c>
      <c r="E19" s="250">
        <v>93788600</v>
      </c>
      <c r="F19" s="250">
        <v>74808850</v>
      </c>
      <c r="G19" s="250">
        <v>68321650</v>
      </c>
      <c r="H19" s="250">
        <v>34815000</v>
      </c>
      <c r="I19" s="250">
        <v>87985900</v>
      </c>
      <c r="J19" s="250">
        <v>74379250</v>
      </c>
      <c r="K19" s="250">
        <v>69082650</v>
      </c>
      <c r="L19" s="250">
        <v>66538450</v>
      </c>
      <c r="M19" s="250">
        <v>62739000</v>
      </c>
      <c r="N19" s="250">
        <v>65730650</v>
      </c>
      <c r="O19" s="258">
        <v>837546850</v>
      </c>
      <c r="P19" s="259">
        <v>1197980.9960667945</v>
      </c>
    </row>
    <row r="20" spans="2:16" s="227" customFormat="1" ht="12" customHeight="1">
      <c r="B20" s="260" t="s">
        <v>55</v>
      </c>
      <c r="C20" s="252">
        <v>22208982655</v>
      </c>
      <c r="D20" s="252">
        <v>20703556967</v>
      </c>
      <c r="E20" s="252">
        <v>23808829875</v>
      </c>
      <c r="F20" s="252">
        <v>23102986989</v>
      </c>
      <c r="G20" s="252">
        <v>24422841905</v>
      </c>
      <c r="H20" s="252">
        <v>22885319622</v>
      </c>
      <c r="I20" s="252">
        <v>24131691130</v>
      </c>
      <c r="J20" s="252">
        <v>25050808488</v>
      </c>
      <c r="K20" s="252">
        <v>22964454084</v>
      </c>
      <c r="L20" s="252">
        <v>20186327159</v>
      </c>
      <c r="M20" s="252">
        <v>22164097394</v>
      </c>
      <c r="N20" s="252">
        <v>23828674495</v>
      </c>
      <c r="O20" s="256">
        <v>275458570763</v>
      </c>
      <c r="P20" s="257">
        <v>392676448.36836529</v>
      </c>
    </row>
    <row r="21" spans="2:16" s="227" customFormat="1" ht="12" customHeight="1">
      <c r="B21" s="249" t="s">
        <v>56</v>
      </c>
      <c r="C21" s="250">
        <v>25001505</v>
      </c>
      <c r="D21" s="250">
        <v>25638385</v>
      </c>
      <c r="E21" s="250">
        <v>31186215</v>
      </c>
      <c r="F21" s="250">
        <v>27104040</v>
      </c>
      <c r="G21" s="250">
        <v>36082755</v>
      </c>
      <c r="H21" s="250">
        <v>32865655</v>
      </c>
      <c r="I21" s="250">
        <v>34838095</v>
      </c>
      <c r="J21" s="250">
        <v>39233800</v>
      </c>
      <c r="K21" s="250">
        <v>30056475</v>
      </c>
      <c r="L21" s="250">
        <v>26951975</v>
      </c>
      <c r="M21" s="250">
        <v>34108650</v>
      </c>
      <c r="N21" s="250">
        <v>31302800</v>
      </c>
      <c r="O21" s="258">
        <v>374370350</v>
      </c>
      <c r="P21" s="259">
        <v>532444.40925881674</v>
      </c>
    </row>
    <row r="22" spans="2:16" s="228" customFormat="1" ht="12" customHeight="1">
      <c r="B22" s="261" t="s">
        <v>0</v>
      </c>
      <c r="C22" s="262">
        <v>26754294998</v>
      </c>
      <c r="D22" s="262">
        <v>25463877502</v>
      </c>
      <c r="E22" s="262">
        <v>27632286682</v>
      </c>
      <c r="F22" s="262">
        <v>27931087982</v>
      </c>
      <c r="G22" s="262">
        <v>30053961115</v>
      </c>
      <c r="H22" s="262">
        <v>28897273295</v>
      </c>
      <c r="I22" s="262">
        <v>29227793109</v>
      </c>
      <c r="J22" s="262">
        <v>29832064830</v>
      </c>
      <c r="K22" s="262">
        <v>29043465365</v>
      </c>
      <c r="L22" s="262">
        <v>23901762579</v>
      </c>
      <c r="M22" s="262">
        <v>25809801663</v>
      </c>
      <c r="N22" s="262">
        <v>28714841344</v>
      </c>
      <c r="O22" s="263">
        <v>333262510464</v>
      </c>
      <c r="P22" s="264">
        <v>475202812.9705084</v>
      </c>
    </row>
    <row r="23" spans="2:16" s="1" customFormat="1" ht="12" customHeight="1">
      <c r="B23" s="319" t="s">
        <v>147</v>
      </c>
      <c r="C23" s="320"/>
      <c r="D23" s="320"/>
      <c r="E23" s="320"/>
      <c r="F23" s="320"/>
      <c r="G23" s="320"/>
      <c r="H23" s="320"/>
      <c r="I23" s="320"/>
      <c r="J23" s="320"/>
      <c r="K23" s="320"/>
      <c r="L23" s="320"/>
      <c r="M23" s="320"/>
      <c r="N23" s="320"/>
      <c r="O23" s="320"/>
      <c r="P23" s="321"/>
    </row>
    <row r="24" spans="2:16" s="227" customFormat="1" ht="12" customHeight="1">
      <c r="B24" s="265" t="s">
        <v>52</v>
      </c>
      <c r="C24" s="266">
        <v>593309010</v>
      </c>
      <c r="D24" s="266">
        <v>654903342.29999995</v>
      </c>
      <c r="E24" s="266">
        <v>453121889.60000002</v>
      </c>
      <c r="F24" s="266">
        <v>400672599.80000001</v>
      </c>
      <c r="G24" s="266">
        <v>423534141.60000002</v>
      </c>
      <c r="H24" s="266">
        <v>364156010.80000001</v>
      </c>
      <c r="I24" s="266">
        <v>422327019.80000001</v>
      </c>
      <c r="J24" s="266">
        <v>350211530.80000001</v>
      </c>
      <c r="K24" s="266">
        <v>514996390</v>
      </c>
      <c r="L24" s="266">
        <v>255683370.40000001</v>
      </c>
      <c r="M24" s="266">
        <v>278076819.19999999</v>
      </c>
      <c r="N24" s="266">
        <v>272935289.19999999</v>
      </c>
      <c r="O24" s="266">
        <v>4983927413.5</v>
      </c>
      <c r="P24" s="266">
        <v>7181242.5850572577</v>
      </c>
    </row>
    <row r="25" spans="2:16" s="227" customFormat="1" ht="12" customHeight="1">
      <c r="B25" s="267" t="s">
        <v>53</v>
      </c>
      <c r="C25" s="268">
        <v>2131581049.8999999</v>
      </c>
      <c r="D25" s="268">
        <v>2069257861.3</v>
      </c>
      <c r="E25" s="268">
        <v>1323714565.3</v>
      </c>
      <c r="F25" s="268">
        <v>1213752323.7</v>
      </c>
      <c r="G25" s="268">
        <v>987807988.89999998</v>
      </c>
      <c r="H25" s="268">
        <v>972833020.10000002</v>
      </c>
      <c r="I25" s="268">
        <v>1242931980.25</v>
      </c>
      <c r="J25" s="268">
        <v>1459867585.4499998</v>
      </c>
      <c r="K25" s="268">
        <v>988533964.5999999</v>
      </c>
      <c r="L25" s="268">
        <v>770400782.64999998</v>
      </c>
      <c r="M25" s="268">
        <v>1182189357.0500002</v>
      </c>
      <c r="N25" s="268">
        <v>1241571609.55</v>
      </c>
      <c r="O25" s="269">
        <v>15584442088.749996</v>
      </c>
      <c r="P25" s="270">
        <v>22370474.317176271</v>
      </c>
    </row>
    <row r="26" spans="2:16" s="227" customFormat="1" ht="12" customHeight="1">
      <c r="B26" s="265" t="s">
        <v>54</v>
      </c>
      <c r="C26" s="266">
        <v>57822300</v>
      </c>
      <c r="D26" s="266">
        <v>69136571.799999997</v>
      </c>
      <c r="E26" s="266">
        <v>44378262</v>
      </c>
      <c r="F26" s="266">
        <v>42694301</v>
      </c>
      <c r="G26" s="266">
        <v>52859710.199999996</v>
      </c>
      <c r="H26" s="266">
        <v>36204051.399999999</v>
      </c>
      <c r="I26" s="266">
        <v>56188901</v>
      </c>
      <c r="J26" s="266">
        <v>44899661.399999999</v>
      </c>
      <c r="K26" s="266">
        <v>47420249.100000001</v>
      </c>
      <c r="L26" s="266">
        <v>34184300</v>
      </c>
      <c r="M26" s="266">
        <v>48984148</v>
      </c>
      <c r="N26" s="266">
        <v>31401202</v>
      </c>
      <c r="O26" s="271">
        <v>566173657.89999998</v>
      </c>
      <c r="P26" s="272">
        <v>811924.06098321907</v>
      </c>
    </row>
    <row r="27" spans="2:16" s="227" customFormat="1" ht="12" customHeight="1">
      <c r="B27" s="273" t="s">
        <v>55</v>
      </c>
      <c r="C27" s="268">
        <v>11401349760.780001</v>
      </c>
      <c r="D27" s="268">
        <v>12122438792.26</v>
      </c>
      <c r="E27" s="268">
        <v>10410605105.74</v>
      </c>
      <c r="F27" s="268">
        <v>9546948653.8800011</v>
      </c>
      <c r="G27" s="268">
        <v>9754347321.0600014</v>
      </c>
      <c r="H27" s="268">
        <v>8661706881.7999992</v>
      </c>
      <c r="I27" s="268">
        <v>10311835657.879999</v>
      </c>
      <c r="J27" s="268">
        <v>9631410748.5200005</v>
      </c>
      <c r="K27" s="268">
        <v>9595944519.2400017</v>
      </c>
      <c r="L27" s="268">
        <v>7067013647.8299999</v>
      </c>
      <c r="M27" s="268">
        <v>8030078429.1899996</v>
      </c>
      <c r="N27" s="268">
        <v>8991240697.5</v>
      </c>
      <c r="O27" s="269">
        <v>115524920215.68002</v>
      </c>
      <c r="P27" s="270">
        <v>165508129.42135629</v>
      </c>
    </row>
    <row r="28" spans="2:16" s="227" customFormat="1" ht="12" customHeight="1">
      <c r="B28" s="265" t="s">
        <v>56</v>
      </c>
      <c r="C28" s="266">
        <v>27483113</v>
      </c>
      <c r="D28" s="266">
        <v>39943110.600000001</v>
      </c>
      <c r="E28" s="266">
        <v>24224136.800000001</v>
      </c>
      <c r="F28" s="266">
        <v>22829040.199999999</v>
      </c>
      <c r="G28" s="266">
        <v>20095163.199999999</v>
      </c>
      <c r="H28" s="266">
        <v>15687620.5</v>
      </c>
      <c r="I28" s="266">
        <v>21832808.399999999</v>
      </c>
      <c r="J28" s="266">
        <v>18577882.300000001</v>
      </c>
      <c r="K28" s="266">
        <v>17351973.399999999</v>
      </c>
      <c r="L28" s="266">
        <v>9402265.6999999993</v>
      </c>
      <c r="M28" s="266">
        <v>9240020.3000000007</v>
      </c>
      <c r="N28" s="266">
        <v>11293222.300000001</v>
      </c>
      <c r="O28" s="271">
        <v>237960356.70000002</v>
      </c>
      <c r="P28" s="272">
        <v>345240.09340311587</v>
      </c>
    </row>
    <row r="29" spans="2:16" s="228" customFormat="1" ht="12" customHeight="1">
      <c r="B29" s="274" t="s">
        <v>150</v>
      </c>
      <c r="C29" s="275">
        <v>14211545233.68</v>
      </c>
      <c r="D29" s="275">
        <v>14955679678.26</v>
      </c>
      <c r="E29" s="275">
        <v>12256043959.439999</v>
      </c>
      <c r="F29" s="275">
        <v>11226896918.580002</v>
      </c>
      <c r="G29" s="275">
        <v>11238644324.960003</v>
      </c>
      <c r="H29" s="275">
        <v>10050587584.599998</v>
      </c>
      <c r="I29" s="275">
        <v>12055116367.329998</v>
      </c>
      <c r="J29" s="275">
        <v>11504967408.469999</v>
      </c>
      <c r="K29" s="275">
        <v>11164247096.340002</v>
      </c>
      <c r="L29" s="275">
        <v>8136684366.5799999</v>
      </c>
      <c r="M29" s="275">
        <v>9548568773.7399998</v>
      </c>
      <c r="N29" s="275">
        <v>10548442020.549999</v>
      </c>
      <c r="O29" s="276">
        <v>136897423732.53001</v>
      </c>
      <c r="P29" s="277">
        <v>196217010.47797614</v>
      </c>
    </row>
    <row r="30" spans="2:16" s="1" customFormat="1" ht="12" customHeight="1">
      <c r="B30" s="122"/>
      <c r="C30" s="123"/>
      <c r="D30" s="123"/>
      <c r="E30" s="123"/>
      <c r="F30" s="123"/>
      <c r="G30" s="123"/>
      <c r="H30" s="123"/>
      <c r="I30" s="123"/>
      <c r="J30" s="123"/>
      <c r="K30" s="123"/>
      <c r="L30" s="123"/>
      <c r="M30" s="123"/>
      <c r="N30" s="123"/>
      <c r="O30" s="123"/>
      <c r="P30" s="123"/>
    </row>
    <row r="31" spans="2:16" s="1" customFormat="1" ht="22.5" customHeight="1">
      <c r="N31" s="129"/>
    </row>
    <row r="32" spans="2:16" s="1" customFormat="1" ht="22.5" customHeight="1">
      <c r="B32" s="323" t="s">
        <v>57</v>
      </c>
      <c r="C32" s="324"/>
      <c r="D32" s="324"/>
      <c r="E32" s="324"/>
      <c r="F32" s="324"/>
      <c r="G32" s="324"/>
      <c r="H32" s="324"/>
      <c r="I32" s="324"/>
      <c r="J32" s="324"/>
      <c r="K32" s="324"/>
      <c r="L32" s="324"/>
      <c r="M32" s="324"/>
      <c r="N32" s="324"/>
      <c r="O32" s="337"/>
    </row>
    <row r="33" spans="2:17" s="1" customFormat="1" ht="10.199999999999999">
      <c r="B33" s="60" t="s">
        <v>51</v>
      </c>
      <c r="C33" s="22" t="s">
        <v>19</v>
      </c>
      <c r="D33" s="22" t="s">
        <v>20</v>
      </c>
      <c r="E33" s="22" t="s">
        <v>21</v>
      </c>
      <c r="F33" s="22" t="s">
        <v>22</v>
      </c>
      <c r="G33" s="22" t="s">
        <v>23</v>
      </c>
      <c r="H33" s="22" t="s">
        <v>24</v>
      </c>
      <c r="I33" s="22" t="s">
        <v>25</v>
      </c>
      <c r="J33" s="22" t="s">
        <v>26</v>
      </c>
      <c r="K33" s="22" t="s">
        <v>27</v>
      </c>
      <c r="L33" s="22" t="s">
        <v>46</v>
      </c>
      <c r="M33" s="22" t="s">
        <v>47</v>
      </c>
      <c r="N33" s="128" t="s">
        <v>48</v>
      </c>
      <c r="O33" s="61" t="s">
        <v>0</v>
      </c>
    </row>
    <row r="34" spans="2:17" s="1" customFormat="1" ht="12" customHeight="1">
      <c r="B34" s="319" t="s">
        <v>171</v>
      </c>
      <c r="C34" s="320"/>
      <c r="D34" s="320"/>
      <c r="E34" s="320"/>
      <c r="F34" s="320"/>
      <c r="G34" s="320"/>
      <c r="H34" s="320"/>
      <c r="I34" s="320"/>
      <c r="J34" s="320"/>
      <c r="K34" s="320"/>
      <c r="L34" s="320"/>
      <c r="M34" s="320"/>
      <c r="N34" s="320"/>
      <c r="O34" s="321"/>
      <c r="Q34" s="89"/>
    </row>
    <row r="35" spans="2:17" s="227" customFormat="1" ht="12" customHeight="1">
      <c r="B35" s="169" t="s">
        <v>52</v>
      </c>
      <c r="C35" s="232">
        <v>5.0201960100253205E-2</v>
      </c>
      <c r="D35" s="232">
        <v>3.872356242377277E-2</v>
      </c>
      <c r="E35" s="232">
        <v>4.5366679726024997E-2</v>
      </c>
      <c r="F35" s="232">
        <v>4.8775072810552572E-2</v>
      </c>
      <c r="G35" s="232">
        <v>4.0884043381114892E-2</v>
      </c>
      <c r="H35" s="232">
        <v>5.328203579215933E-2</v>
      </c>
      <c r="I35" s="232">
        <v>4.6722940897631217E-2</v>
      </c>
      <c r="J35" s="232">
        <v>5.0248471185023236E-2</v>
      </c>
      <c r="K35" s="232">
        <v>4.3206772478061005E-2</v>
      </c>
      <c r="L35" s="232">
        <v>4.8281585769491049E-2</v>
      </c>
      <c r="M35" s="232">
        <v>4.4201345089584697E-2</v>
      </c>
      <c r="N35" s="232">
        <v>4.2592479803324944E-2</v>
      </c>
      <c r="O35" s="232">
        <v>4.6062507236793594E-2</v>
      </c>
      <c r="Q35" s="233"/>
    </row>
    <row r="36" spans="2:17" s="227" customFormat="1" ht="12" customHeight="1">
      <c r="B36" s="229" t="s">
        <v>53</v>
      </c>
      <c r="C36" s="234">
        <v>0.11639768262377294</v>
      </c>
      <c r="D36" s="234">
        <v>0.14421716015997821</v>
      </c>
      <c r="E36" s="234">
        <v>8.8479716504701544E-2</v>
      </c>
      <c r="F36" s="234">
        <v>0.12043380677357819</v>
      </c>
      <c r="G36" s="234">
        <v>0.14300901430443605</v>
      </c>
      <c r="H36" s="234">
        <v>0.15242155974495034</v>
      </c>
      <c r="I36" s="234">
        <v>0.12343284080826152</v>
      </c>
      <c r="J36" s="234">
        <v>0.10621549866080791</v>
      </c>
      <c r="K36" s="234">
        <v>0.16268712072127761</v>
      </c>
      <c r="L36" s="234">
        <v>0.10325305453281985</v>
      </c>
      <c r="M36" s="234">
        <v>9.3298999366278085E-2</v>
      </c>
      <c r="N36" s="234">
        <v>0.12419003317060431</v>
      </c>
      <c r="O36" s="235">
        <v>0.12374964001675486</v>
      </c>
    </row>
    <row r="37" spans="2:17" s="227" customFormat="1" ht="12" customHeight="1">
      <c r="B37" s="169" t="s">
        <v>54</v>
      </c>
      <c r="C37" s="232">
        <v>2.356812242846004E-3</v>
      </c>
      <c r="D37" s="232">
        <v>2.9964800134624839E-3</v>
      </c>
      <c r="E37" s="232">
        <v>3.3941671595747814E-3</v>
      </c>
      <c r="F37" s="232">
        <v>2.6783364131110843E-3</v>
      </c>
      <c r="G37" s="232">
        <v>2.2732993410941931E-3</v>
      </c>
      <c r="H37" s="232">
        <v>1.204784951320093E-3</v>
      </c>
      <c r="I37" s="232">
        <v>3.0103504452721353E-3</v>
      </c>
      <c r="J37" s="232">
        <v>2.4932652306789722E-3</v>
      </c>
      <c r="K37" s="232">
        <v>2.378595292669546E-3</v>
      </c>
      <c r="L37" s="232">
        <v>2.7838302627296798E-3</v>
      </c>
      <c r="M37" s="232">
        <v>2.4308206943697815E-3</v>
      </c>
      <c r="N37" s="232">
        <v>2.2890828200147623E-3</v>
      </c>
      <c r="O37" s="283">
        <v>2.5131745206920723E-3</v>
      </c>
    </row>
    <row r="38" spans="2:17" s="227" customFormat="1" ht="9.6">
      <c r="B38" s="212" t="s">
        <v>55</v>
      </c>
      <c r="C38" s="234">
        <v>0.8301090593738395</v>
      </c>
      <c r="D38" s="234">
        <v>0.81305594426355088</v>
      </c>
      <c r="E38" s="234">
        <v>0.86163082154577364</v>
      </c>
      <c r="F38" s="234">
        <v>0.82714239430589176</v>
      </c>
      <c r="G38" s="234">
        <v>0.81263304399533887</v>
      </c>
      <c r="H38" s="234">
        <v>0.79195429230894843</v>
      </c>
      <c r="I38" s="234">
        <v>0.82564191692492939</v>
      </c>
      <c r="J38" s="234">
        <v>0.83972760956218395</v>
      </c>
      <c r="K38" s="234">
        <v>0.79069263241824583</v>
      </c>
      <c r="L38" s="234">
        <v>0.8445539148956166</v>
      </c>
      <c r="M38" s="234">
        <v>0.85874729621706658</v>
      </c>
      <c r="N38" s="234">
        <v>0.82983827803663035</v>
      </c>
      <c r="O38" s="235">
        <v>0.82655132849920676</v>
      </c>
    </row>
    <row r="39" spans="2:17" s="227" customFormat="1" ht="12" customHeight="1">
      <c r="B39" s="169" t="s">
        <v>56</v>
      </c>
      <c r="C39" s="232">
        <v>9.3448565928831132E-4</v>
      </c>
      <c r="D39" s="232">
        <v>1.0068531392356209E-3</v>
      </c>
      <c r="E39" s="232">
        <v>1.1286150639250234E-3</v>
      </c>
      <c r="F39" s="232">
        <v>9.7038969686633818E-4</v>
      </c>
      <c r="G39" s="232">
        <v>1.2005989780159466E-3</v>
      </c>
      <c r="H39" s="232">
        <v>1.1373272026218002E-3</v>
      </c>
      <c r="I39" s="232">
        <v>1.1919509239057958E-3</v>
      </c>
      <c r="J39" s="232">
        <v>1.3151553613059107E-3</v>
      </c>
      <c r="K39" s="232">
        <v>1.0348790897459768E-3</v>
      </c>
      <c r="L39" s="232">
        <v>1.1276145393427975E-3</v>
      </c>
      <c r="M39" s="232">
        <v>1.3215386327008057E-3</v>
      </c>
      <c r="N39" s="232">
        <v>1.0901261694256498E-3</v>
      </c>
      <c r="O39" s="283">
        <v>1.1233497265526978E-3</v>
      </c>
    </row>
    <row r="40" spans="2:17" s="228" customFormat="1" ht="12" customHeight="1">
      <c r="B40" s="230" t="s">
        <v>150</v>
      </c>
      <c r="C40" s="236">
        <v>1</v>
      </c>
      <c r="D40" s="236">
        <v>1</v>
      </c>
      <c r="E40" s="236">
        <v>1</v>
      </c>
      <c r="F40" s="236">
        <v>1</v>
      </c>
      <c r="G40" s="236">
        <v>1</v>
      </c>
      <c r="H40" s="236">
        <v>1</v>
      </c>
      <c r="I40" s="236">
        <v>1</v>
      </c>
      <c r="J40" s="236">
        <v>1</v>
      </c>
      <c r="K40" s="236">
        <v>1</v>
      </c>
      <c r="L40" s="236">
        <v>1</v>
      </c>
      <c r="M40" s="236">
        <v>1</v>
      </c>
      <c r="N40" s="236">
        <v>1</v>
      </c>
      <c r="O40" s="237">
        <v>1</v>
      </c>
    </row>
    <row r="41" spans="2:17" s="124" customFormat="1" ht="12" customHeight="1">
      <c r="B41" s="319" t="s">
        <v>147</v>
      </c>
      <c r="C41" s="320"/>
      <c r="D41" s="320"/>
      <c r="E41" s="320"/>
      <c r="F41" s="320"/>
      <c r="G41" s="320"/>
      <c r="H41" s="320"/>
      <c r="I41" s="320"/>
      <c r="J41" s="320"/>
      <c r="K41" s="320"/>
      <c r="L41" s="320"/>
      <c r="M41" s="320"/>
      <c r="N41" s="320"/>
      <c r="O41" s="321"/>
    </row>
    <row r="42" spans="2:17" s="228" customFormat="1" ht="12" customHeight="1">
      <c r="B42" s="238" t="s">
        <v>52</v>
      </c>
      <c r="C42" s="239">
        <v>4.1748381350812894E-2</v>
      </c>
      <c r="D42" s="239">
        <v>4.3789607452744926E-2</v>
      </c>
      <c r="E42" s="239">
        <v>3.6971300943400336E-2</v>
      </c>
      <c r="F42" s="239">
        <v>3.5688632638721851E-2</v>
      </c>
      <c r="G42" s="239">
        <v>3.7685518764871785E-2</v>
      </c>
      <c r="H42" s="239">
        <v>3.6232310572366699E-2</v>
      </c>
      <c r="I42" s="239">
        <v>3.503301062646965E-2</v>
      </c>
      <c r="J42" s="239">
        <v>3.0440028064935933E-2</v>
      </c>
      <c r="K42" s="239">
        <v>4.6129074854392313E-2</v>
      </c>
      <c r="L42" s="239">
        <v>3.142353308556179E-2</v>
      </c>
      <c r="M42" s="239">
        <v>2.9122356008447366E-2</v>
      </c>
      <c r="N42" s="239">
        <v>2.5874464557730872E-2</v>
      </c>
      <c r="O42" s="239">
        <v>3.6406290765833474E-2</v>
      </c>
    </row>
    <row r="43" spans="2:17" s="228" customFormat="1" ht="12" customHeight="1">
      <c r="B43" s="241" t="s">
        <v>53</v>
      </c>
      <c r="C43" s="242">
        <v>0.14998939347203125</v>
      </c>
      <c r="D43" s="242">
        <v>0.13835933276291895</v>
      </c>
      <c r="E43" s="242">
        <v>0.10800504385270522</v>
      </c>
      <c r="F43" s="242">
        <v>0.10811111320451294</v>
      </c>
      <c r="G43" s="242">
        <v>8.7893874059718088E-2</v>
      </c>
      <c r="H43" s="242">
        <v>9.6793646332740027E-2</v>
      </c>
      <c r="I43" s="242">
        <v>0.10310410471178953</v>
      </c>
      <c r="J43" s="242">
        <v>0.12689019739206214</v>
      </c>
      <c r="K43" s="242">
        <v>8.8544615330493084E-2</v>
      </c>
      <c r="L43" s="242">
        <v>9.4682397392024414E-2</v>
      </c>
      <c r="M43" s="242">
        <v>0.12380801616062072</v>
      </c>
      <c r="N43" s="242">
        <v>0.11770189447230464</v>
      </c>
      <c r="O43" s="243">
        <v>0.11384028759517678</v>
      </c>
    </row>
    <row r="44" spans="2:17" s="228" customFormat="1" ht="12" customHeight="1">
      <c r="B44" s="238" t="s">
        <v>54</v>
      </c>
      <c r="C44" s="239">
        <v>4.0686849353275597E-3</v>
      </c>
      <c r="D44" s="239">
        <v>4.6227636113722655E-3</v>
      </c>
      <c r="E44" s="239">
        <v>3.6209287553850881E-3</v>
      </c>
      <c r="F44" s="239">
        <v>3.8028585556301744E-3</v>
      </c>
      <c r="G44" s="239">
        <v>4.7033884756547909E-3</v>
      </c>
      <c r="H44" s="239">
        <v>3.6021825684573522E-3</v>
      </c>
      <c r="I44" s="239">
        <v>4.6610002996134393E-3</v>
      </c>
      <c r="J44" s="239">
        <v>3.9026326460468459E-3</v>
      </c>
      <c r="K44" s="239">
        <v>4.2475098133170014E-3</v>
      </c>
      <c r="L44" s="239">
        <v>4.2012567355329648E-3</v>
      </c>
      <c r="M44" s="239">
        <v>5.1299989726956543E-3</v>
      </c>
      <c r="N44" s="239">
        <v>2.9768568608355239E-3</v>
      </c>
      <c r="O44" s="240">
        <v>4.1357510058493818E-3</v>
      </c>
    </row>
    <row r="45" spans="2:17" s="228" customFormat="1" ht="12" customHeight="1">
      <c r="B45" s="244" t="s">
        <v>55</v>
      </c>
      <c r="C45" s="242">
        <v>0.80225968206186993</v>
      </c>
      <c r="D45" s="242">
        <v>0.81055753085441651</v>
      </c>
      <c r="E45" s="242">
        <v>0.84942622107041466</v>
      </c>
      <c r="F45" s="242">
        <v>0.85036397172937761</v>
      </c>
      <c r="G45" s="242">
        <v>0.86792917713362339</v>
      </c>
      <c r="H45" s="242">
        <v>0.86181099452054821</v>
      </c>
      <c r="I45" s="242">
        <v>0.85539080201876927</v>
      </c>
      <c r="J45" s="242">
        <v>0.83715237136867682</v>
      </c>
      <c r="K45" s="242">
        <v>0.85952455516555704</v>
      </c>
      <c r="L45" s="242">
        <v>0.86853727260903912</v>
      </c>
      <c r="M45" s="242">
        <v>0.84097194244166973</v>
      </c>
      <c r="N45" s="242">
        <v>0.85237617839522373</v>
      </c>
      <c r="O45" s="243">
        <v>0.84387943224842887</v>
      </c>
    </row>
    <row r="46" spans="2:17" s="228" customFormat="1" ht="12" customHeight="1">
      <c r="B46" s="238" t="s">
        <v>56</v>
      </c>
      <c r="C46" s="239">
        <v>1.933858179958338E-3</v>
      </c>
      <c r="D46" s="239">
        <v>2.6707653185473368E-3</v>
      </c>
      <c r="E46" s="239">
        <v>1.9765053780948453E-3</v>
      </c>
      <c r="F46" s="239">
        <v>2.0334238717573845E-3</v>
      </c>
      <c r="G46" s="239">
        <v>1.7880415661318222E-3</v>
      </c>
      <c r="H46" s="239">
        <v>1.5608660058877889E-3</v>
      </c>
      <c r="I46" s="239">
        <v>1.8110823433582161E-3</v>
      </c>
      <c r="J46" s="239">
        <v>1.614770528278324E-3</v>
      </c>
      <c r="K46" s="239">
        <v>1.5542448362405497E-3</v>
      </c>
      <c r="L46" s="239">
        <v>1.1555401778417451E-3</v>
      </c>
      <c r="M46" s="239">
        <v>9.6768641656657967E-4</v>
      </c>
      <c r="N46" s="239">
        <v>1.0706057139053384E-3</v>
      </c>
      <c r="O46" s="240">
        <v>1.7382383847115094E-3</v>
      </c>
    </row>
    <row r="47" spans="2:17" s="228" customFormat="1" ht="12" customHeight="1">
      <c r="B47" s="231" t="s">
        <v>150</v>
      </c>
      <c r="C47" s="236">
        <v>1</v>
      </c>
      <c r="D47" s="236">
        <v>1</v>
      </c>
      <c r="E47" s="236">
        <v>1.0000000000000002</v>
      </c>
      <c r="F47" s="236">
        <v>1</v>
      </c>
      <c r="G47" s="236">
        <v>0.99999999999999978</v>
      </c>
      <c r="H47" s="236">
        <v>1.0000000000000002</v>
      </c>
      <c r="I47" s="236">
        <v>1</v>
      </c>
      <c r="J47" s="236">
        <v>1</v>
      </c>
      <c r="K47" s="236">
        <v>1</v>
      </c>
      <c r="L47" s="236">
        <v>1</v>
      </c>
      <c r="M47" s="236">
        <v>1</v>
      </c>
      <c r="N47" s="236">
        <v>1</v>
      </c>
      <c r="O47" s="237">
        <v>1</v>
      </c>
    </row>
    <row r="49" spans="3:16">
      <c r="C49" s="59"/>
      <c r="D49" s="59"/>
      <c r="J49" s="59"/>
      <c r="K49" s="59"/>
      <c r="L49" s="59"/>
      <c r="M49" s="59"/>
      <c r="N49" s="130"/>
      <c r="O49" s="74"/>
      <c r="P49" s="74"/>
    </row>
    <row r="50" spans="3:16">
      <c r="O50" s="74"/>
      <c r="P50" s="74"/>
    </row>
    <row r="51" spans="3:16">
      <c r="O51" s="74"/>
      <c r="P51" s="74"/>
    </row>
    <row r="52" spans="3:16">
      <c r="O52" s="74"/>
      <c r="P52" s="74"/>
    </row>
    <row r="53" spans="3:16">
      <c r="O53" s="74"/>
      <c r="P53" s="74"/>
    </row>
    <row r="54" spans="3:16">
      <c r="C54" s="40"/>
    </row>
    <row r="59" spans="3:16">
      <c r="L59" s="59"/>
      <c r="M59" s="59"/>
      <c r="N59" s="130"/>
      <c r="O59" s="59"/>
      <c r="P59" s="59"/>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Admin</cp:lastModifiedBy>
  <cp:lastPrinted>2016-10-17T17:48:10Z</cp:lastPrinted>
  <dcterms:created xsi:type="dcterms:W3CDTF">2009-04-09T13:46:36Z</dcterms:created>
  <dcterms:modified xsi:type="dcterms:W3CDTF">2020-01-30T19:44:12Z</dcterms:modified>
</cp:coreProperties>
</file>