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Agosto\"/>
    </mc:Choice>
  </mc:AlternateContent>
  <xr:revisionPtr revIDLastSave="0" documentId="8_{08CCA62C-A336-49B3-A38A-0A09B54CFED5}" xr6:coauthVersionLast="47" xr6:coauthVersionMax="47" xr10:uidLastSave="{00000000-0000-0000-0000-000000000000}"/>
  <bookViews>
    <workbookView xWindow="-120" yWindow="-120" windowWidth="20730" windowHeight="1116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Impuestos!$A$1:$Q$63</definedName>
    <definedName name="_xlnm.Print_Area" localSheetId="0">Indice!$A$1:$E$28</definedName>
    <definedName name="_xlnm.Print_Area" localSheetId="2">'Ingresos Brutos del Juego'!$A$1:$Q$34</definedName>
    <definedName name="_xlnm.Print_Area" localSheetId="1">'Oferta de Juegos'!$A$1:$I$38</definedName>
    <definedName name="_xlnm.Print_Area" localSheetId="4">Visitas!$A$1:$Q$48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16" l="1"/>
  <c r="S15" i="16"/>
  <c r="S16" i="16"/>
  <c r="S17" i="16"/>
  <c r="S18" i="16"/>
  <c r="S20" i="16"/>
  <c r="S21" i="16"/>
  <c r="S22" i="16"/>
  <c r="S23" i="16"/>
  <c r="S24" i="16"/>
  <c r="S25" i="16"/>
  <c r="S26" i="16"/>
  <c r="S27" i="16"/>
  <c r="S28" i="16"/>
  <c r="S29" i="16"/>
  <c r="S30" i="16"/>
  <c r="S31" i="16"/>
  <c r="S32" i="16"/>
  <c r="S13" i="16"/>
  <c r="Q59" i="16" l="1"/>
</calcChain>
</file>

<file path=xl/sharedStrings.xml><?xml version="1.0" encoding="utf-8"?>
<sst xmlns="http://schemas.openxmlformats.org/spreadsheetml/2006/main" count="411" uniqueCount="154">
  <si>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</si>
  <si>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</si>
  <si>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</si>
  <si>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</si>
  <si>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</si>
  <si>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</si>
  <si>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</si>
  <si>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</si>
  <si>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</si>
  <si>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</si>
  <si>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</si>
  <si>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</si>
  <si>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</si>
  <si>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</si>
  <si>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</si>
  <si>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</si>
  <si>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</si>
  <si>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</si>
  <si>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</si>
  <si>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</si>
  <si>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</si>
  <si>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</si>
  <si>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</si>
  <si>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</si>
  <si>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</si>
  <si>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</si>
  <si>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</si>
  <si>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</si>
  <si>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</si>
  <si>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</si>
  <si>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</si>
  <si>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</si>
  <si>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</si>
  <si>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</si>
  <si>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</si>
  <si>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</si>
  <si>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</si>
  <si>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</si>
  <si>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</si>
  <si>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</si>
  <si>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</si>
  <si>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</si>
  <si>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</si>
  <si>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</si>
  <si>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</si>
  <si>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</si>
  <si>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</si>
  <si>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</si>
  <si>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</si>
  <si>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</si>
  <si>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</si>
  <si>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</si>
  <si>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</si>
  <si>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</si>
  <si>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</si>
  <si>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</si>
  <si>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</si>
  <si>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</si>
  <si>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</si>
  <si>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</si>
  <si>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</si>
  <si>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</si>
  <si>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</si>
  <si>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</si>
  <si>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</si>
  <si>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</si>
  <si>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</si>
  <si>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</si>
  <si>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</si>
  <si>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</si>
  <si>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</si>
  <si>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</si>
  <si>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</si>
  <si>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</si>
  <si>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</si>
  <si>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</si>
  <si>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</si>
  <si>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</si>
  <si>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</si>
  <si>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</si>
  <si>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</si>
  <si>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</si>
  <si>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</si>
  <si>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</si>
  <si>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</si>
  <si>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</si>
  <si>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</si>
  <si>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</si>
  <si>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</si>
  <si>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</si>
  <si>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</si>
  <si>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</si>
  <si>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</si>
  <si>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</si>
  <si>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</si>
  <si>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</si>
  <si>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</si>
  <si>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</si>
  <si>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</si>
  <si>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</si>
  <si>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</si>
  <si>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</si>
  <si>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</si>
  <si>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</si>
  <si>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</si>
  <si>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</si>
  <si>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</si>
  <si>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</si>
  <si>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</si>
  <si>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</si>
  <si>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</si>
  <si>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</si>
  <si>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</si>
  <si>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</si>
  <si>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</si>
  <si>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</si>
  <si>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</si>
  <si>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</si>
  <si>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</si>
  <si>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</si>
  <si>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</si>
  <si>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</si>
  <si>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</si>
  <si>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</si>
  <si>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</si>
  <si>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</si>
  <si>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</si>
  <si>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</si>
  <si>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</si>
  <si>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</si>
  <si>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</si>
  <si>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</si>
  <si>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</si>
  <si>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</si>
  <si>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</si>
  <si>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</si>
  <si>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</si>
  <si>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</si>
  <si>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</si>
  <si>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</si>
  <si>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</si>
  <si>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Total solicitudes tramitadas</t>
  </si>
  <si>
    <t>Viña del Mar*</t>
  </si>
  <si>
    <t>Puerto Natales**</t>
  </si>
  <si>
    <t>Total Industria en US$***</t>
  </si>
  <si>
    <t>**El casino de la comuna de Natales no reportó dentro de plazo la información operacional del mes de marzo 2020, por lo que será actualizada posteriormente.</t>
  </si>
  <si>
    <t xml:space="preserve">***Las estadísticas en dólares estadounidenses es referencial. El cálculo se realiza con el dólar observado promedio del periodo de referencia. </t>
  </si>
  <si>
    <t>Enjoy Viña del Mar</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</si>
  <si>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6. El casino municipal de Viña del Mar operó hasta el 30 de julio como tal, y a partir del 31 de julio inició su operación Casino del Mar S.A. como casino 19.995. Para los efectos de este reporte de visitas se considera como una solo unidad durante todo el mes,</t>
    </r>
  </si>
  <si>
    <t>*El casino municipal de Viña del Mar operó hasta el 30 de julio como tal, y a partir del 31 de julio inició su operación Casino del Mar S.A. como casino 19.995. Para los efectos de ingresos brutos este reporte se considera como una solo unidad durante todo el mes.</t>
  </si>
  <si>
    <t xml:space="preserve">AUTOEXCLUSIÓN VOLUNTARIA </t>
  </si>
  <si>
    <t>Autoexcluidos a julio 2021</t>
  </si>
  <si>
    <t>Enjoy Viña del Mar*</t>
  </si>
  <si>
    <t>Al 31-03-2020  * Respesto a Enjoy Viña del Mar, que inició operaciones como casinos 19.995 el 31 de julio de 2021, se presenta la información al cierre de agosto 2021. Considerar que en el permiso de operación se inlcuyen 1.200 máquinas, pero que en atención a los ajustes en el piso del casino por las medidas sanitarias de protección al Covid, se conto con 1.141 en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</si>
</sst>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 numFmtId="180" formatCode="_-* #,##0.0000_-;\-* #,##0.00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sz val="9"/>
      <color theme="1"/>
      <name val="Optima"/>
    </font>
    <font>
      <b/>
      <sz val="9"/>
      <color theme="0"/>
      <name val="Optima"/>
    </font>
    <font>
      <sz val="9"/>
      <color theme="0"/>
      <name val="Optima"/>
    </font>
  </fonts>
  <fills count="5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
      <patternFill patternType="solid">
        <fgColor rgb="FF002060"/>
        <bgColor indexed="64"/>
      </patternFill>
    </fill>
    <fill>
      <patternFill patternType="solid">
        <fgColor theme="0" tint="-0.34998626667073579"/>
        <bgColor indexed="64"/>
      </patternFill>
    </fill>
  </fills>
  <borders count="60">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s>
  <cellStyleXfs count="5276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4" applyNumberFormat="0" applyAlignment="0" applyProtection="0"/>
    <xf numFmtId="0" fontId="39" fillId="22"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4"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7" applyNumberFormat="0" applyAlignment="0" applyProtection="0"/>
    <xf numFmtId="9" fontId="34" fillId="0" borderId="0" applyFill="0" applyBorder="0" applyAlignment="0" applyProtection="0"/>
    <xf numFmtId="0" fontId="45" fillId="21"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4" applyNumberFormat="0" applyAlignment="0" applyProtection="0"/>
    <xf numFmtId="0" fontId="39" fillId="44" borderId="35" applyNumberFormat="0" applyAlignment="0" applyProtection="0"/>
    <xf numFmtId="0" fontId="40" fillId="0" borderId="36"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4"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7" applyNumberFormat="0" applyFont="0" applyAlignment="0" applyProtection="0"/>
    <xf numFmtId="0" fontId="45" fillId="43" borderId="38"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9" applyNumberFormat="0" applyFill="0" applyAlignment="0" applyProtection="0"/>
    <xf numFmtId="0" fontId="50" fillId="0" borderId="40" applyNumberFormat="0" applyFill="0" applyAlignment="0" applyProtection="0"/>
    <xf numFmtId="0" fontId="41" fillId="0" borderId="41" applyNumberFormat="0" applyFill="0" applyAlignment="0" applyProtection="0"/>
    <xf numFmtId="0" fontId="51" fillId="0" borderId="42"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8" fillId="43" borderId="34" applyNumberFormat="0" applyAlignment="0" applyProtection="0"/>
    <xf numFmtId="0" fontId="45" fillId="43" borderId="38"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5" fillId="43" borderId="38"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2" fillId="34"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51" fillId="0" borderId="42" applyNumberFormat="0" applyFill="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51" fillId="0" borderId="42" applyNumberFormat="0" applyFill="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42" fillId="34"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2" fillId="34" borderId="34" applyNumberFormat="0" applyAlignment="0" applyProtection="0"/>
    <xf numFmtId="0" fontId="42" fillId="34"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51" fillId="0" borderId="42" applyNumberFormat="0" applyFill="0" applyAlignment="0" applyProtection="0"/>
    <xf numFmtId="0" fontId="38" fillId="43" borderId="34" applyNumberForma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51" fillId="0" borderId="42" applyNumberFormat="0" applyFill="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45" fillId="43" borderId="38" applyNumberForma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42" fillId="34"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51" fillId="0" borderId="42" applyNumberFormat="0" applyFill="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8" fillId="43" borderId="34"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45" fillId="43" borderId="38" applyNumberForma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34" fillId="50" borderId="37" applyNumberFormat="0" applyFont="0" applyAlignment="0" applyProtection="0"/>
    <xf numFmtId="0" fontId="67" fillId="0" borderId="0"/>
    <xf numFmtId="9" fontId="8" fillId="0" borderId="0" applyFont="0" applyFill="0" applyBorder="0" applyAlignment="0" applyProtection="0"/>
  </cellStyleXfs>
  <cellXfs count="21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3" fillId="3" borderId="22"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3" fontId="62" fillId="3" borderId="47"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8" xfId="2" applyNumberFormat="1" applyFont="1" applyBorder="1" applyAlignment="1">
      <alignment horizontal="center" vertical="center"/>
    </xf>
    <xf numFmtId="3" fontId="62" fillId="2" borderId="48"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31" fillId="4" borderId="0" xfId="3" applyNumberFormat="1" applyFont="1" applyAlignment="1">
      <alignment vertical="center"/>
    </xf>
    <xf numFmtId="0" fontId="69" fillId="0" borderId="51" xfId="0" applyFont="1" applyBorder="1" applyAlignment="1">
      <alignment vertical="center"/>
    </xf>
    <xf numFmtId="0" fontId="69" fillId="0" borderId="53" xfId="0" applyFont="1" applyBorder="1" applyAlignment="1">
      <alignment vertical="center"/>
    </xf>
    <xf numFmtId="0" fontId="70" fillId="0" borderId="0" xfId="0" applyFont="1"/>
    <xf numFmtId="0" fontId="69" fillId="0" borderId="49" xfId="0" applyFont="1" applyBorder="1" applyAlignment="1">
      <alignment vertical="center" wrapText="1"/>
    </xf>
    <xf numFmtId="0" fontId="69" fillId="0" borderId="51" xfId="0" applyFont="1" applyBorder="1" applyAlignment="1">
      <alignment vertical="center" wrapText="1"/>
    </xf>
    <xf numFmtId="3" fontId="6" fillId="4" borderId="18" xfId="7" applyNumberFormat="1" applyBorder="1" applyAlignment="1">
      <alignment vertical="center" wrapText="1"/>
    </xf>
    <xf numFmtId="3" fontId="6" fillId="4" borderId="18" xfId="7" applyNumberFormat="1" applyBorder="1" applyAlignment="1">
      <alignment horizontal="center" vertical="center" wrapText="1"/>
    </xf>
    <xf numFmtId="165" fontId="3" fillId="0" borderId="0" xfId="0" applyNumberFormat="1" applyFont="1"/>
    <xf numFmtId="170" fontId="69" fillId="0" borderId="52" xfId="0" applyNumberFormat="1" applyFont="1" applyBorder="1" applyAlignment="1">
      <alignment horizontal="center" vertical="center"/>
    </xf>
    <xf numFmtId="170" fontId="70" fillId="0" borderId="49" xfId="52766" applyNumberFormat="1" applyFont="1" applyBorder="1" applyAlignment="1">
      <alignment horizontal="center"/>
    </xf>
    <xf numFmtId="170" fontId="70" fillId="0" borderId="52" xfId="52766" applyNumberFormat="1" applyFont="1" applyBorder="1" applyAlignment="1">
      <alignment horizontal="center"/>
    </xf>
    <xf numFmtId="169" fontId="61" fillId="4" borderId="0" xfId="3" applyFont="1" applyAlignment="1">
      <alignment vertical="center"/>
    </xf>
    <xf numFmtId="180" fontId="1" fillId="0" borderId="0" xfId="0" applyNumberFormat="1" applyFont="1"/>
    <xf numFmtId="0" fontId="71" fillId="52" borderId="49" xfId="0" applyFont="1" applyFill="1" applyBorder="1" applyAlignment="1">
      <alignment vertical="center"/>
    </xf>
    <xf numFmtId="0" fontId="71" fillId="52" borderId="50" xfId="0" applyFont="1" applyFill="1" applyBorder="1" applyAlignment="1">
      <alignment horizontal="center" vertical="center"/>
    </xf>
    <xf numFmtId="9" fontId="72" fillId="52" borderId="56" xfId="0" applyNumberFormat="1" applyFont="1" applyFill="1" applyBorder="1" applyAlignment="1">
      <alignment horizontal="center" vertical="center"/>
    </xf>
    <xf numFmtId="0" fontId="71" fillId="52" borderId="49" xfId="0" applyFont="1" applyFill="1" applyBorder="1" applyAlignment="1">
      <alignment horizontal="center" vertical="center"/>
    </xf>
    <xf numFmtId="3" fontId="69" fillId="0" borderId="52" xfId="0" applyNumberFormat="1" applyFont="1" applyBorder="1" applyAlignment="1">
      <alignment horizontal="center" vertical="center"/>
    </xf>
    <xf numFmtId="3" fontId="71" fillId="52" borderId="50" xfId="0" applyNumberFormat="1" applyFont="1" applyFill="1" applyBorder="1" applyAlignment="1">
      <alignment horizontal="center" vertical="center"/>
    </xf>
    <xf numFmtId="3" fontId="70" fillId="0" borderId="0" xfId="0" applyNumberFormat="1" applyFont="1"/>
    <xf numFmtId="3" fontId="69" fillId="0" borderId="50" xfId="0" applyNumberFormat="1" applyFont="1" applyBorder="1" applyAlignment="1">
      <alignment horizontal="center" vertical="center"/>
    </xf>
    <xf numFmtId="165" fontId="62" fillId="53" borderId="6" xfId="2" applyNumberFormat="1" applyFont="1" applyFill="1" applyBorder="1"/>
    <xf numFmtId="165" fontId="62" fillId="53" borderId="1" xfId="0" applyNumberFormat="1" applyFont="1" applyFill="1" applyBorder="1"/>
    <xf numFmtId="165" fontId="62" fillId="53" borderId="1" xfId="1" applyNumberFormat="1" applyFont="1" applyFill="1" applyAlignment="1"/>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3" fontId="68" fillId="4" borderId="29" xfId="7" applyNumberFormat="1" applyFont="1" applyBorder="1" applyAlignment="1">
      <alignment horizontal="left" vertical="center" wrapText="1"/>
    </xf>
    <xf numFmtId="3" fontId="68" fillId="4" borderId="43"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33" fillId="3" borderId="43"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3" xfId="7" applyNumberFormat="1" applyBorder="1">
      <alignment horizontal="center" vertical="center" wrapText="1"/>
    </xf>
    <xf numFmtId="3" fontId="6" fillId="4" borderId="44"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5" xfId="6" applyBorder="1">
      <alignment horizontal="center" vertical="center" wrapText="1"/>
    </xf>
    <xf numFmtId="3" fontId="25" fillId="4" borderId="29" xfId="2" applyNumberFormat="1" applyFont="1" applyFill="1" applyBorder="1" applyAlignment="1">
      <alignment horizontal="center" vertical="center"/>
    </xf>
    <xf numFmtId="3" fontId="25" fillId="4" borderId="43" xfId="2" applyNumberFormat="1" applyFont="1" applyFill="1" applyBorder="1" applyAlignment="1">
      <alignment horizontal="center" vertical="center"/>
    </xf>
    <xf numFmtId="3" fontId="26" fillId="4" borderId="43"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3"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6" xfId="0" applyFont="1" applyFill="1" applyBorder="1" applyAlignment="1">
      <alignment horizontal="left" vertical="center" wrapText="1"/>
    </xf>
    <xf numFmtId="3" fontId="6" fillId="4" borderId="54" xfId="7" applyNumberFormat="1" applyBorder="1" applyAlignment="1">
      <alignment horizontal="center" vertical="center" wrapText="1"/>
    </xf>
    <xf numFmtId="3" fontId="6" fillId="4" borderId="55" xfId="7" applyNumberFormat="1" applyBorder="1" applyAlignment="1">
      <alignment horizontal="center" vertical="center" wrapText="1"/>
    </xf>
    <xf numFmtId="3" fontId="6" fillId="4" borderId="50"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xfId="52766" builtinId="5"/>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46</xdr:row>
      <xdr:rowOff>133350</xdr:rowOff>
    </xdr:from>
    <xdr:to>
      <xdr:col>9</xdr:col>
      <xdr:colOff>266700</xdr:colOff>
      <xdr:row>53</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816292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33337</xdr:colOff>
      <xdr:row>48</xdr:row>
      <xdr:rowOff>106363</xdr:rowOff>
    </xdr:from>
    <xdr:to>
      <xdr:col>8</xdr:col>
      <xdr:colOff>267140</xdr:colOff>
      <xdr:row>59</xdr:row>
      <xdr:rowOff>39128</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6686551"/>
          <a:ext cx="7766490" cy="115514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51</xdr:row>
      <xdr:rowOff>76201</xdr:rowOff>
    </xdr:from>
    <xdr:to>
      <xdr:col>9</xdr:col>
      <xdr:colOff>190499</xdr:colOff>
      <xdr:row>53</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255588</xdr:colOff>
      <xdr:row>61</xdr:row>
      <xdr:rowOff>332825</xdr:rowOff>
    </xdr:from>
    <xdr:to>
      <xdr:col>10</xdr:col>
      <xdr:colOff>393716</xdr:colOff>
      <xdr:row>69</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5588" y="9397450"/>
          <a:ext cx="7726378" cy="1182105"/>
        </a:xfrm>
        <a:prstGeom prst="rect">
          <a:avLst/>
        </a:prstGeom>
        <a:noFill/>
        <a:ln w="9525">
          <a:noFill/>
          <a:miter lim="800000"/>
          <a:headEnd/>
          <a:tailEnd/>
        </a:ln>
      </xdr:spPr>
    </xdr:pic>
    <xdr:clientData/>
  </xdr:twoCellAnchor>
  <xdr:twoCellAnchor editAs="absolute">
    <xdr:from>
      <xdr:col>5</xdr:col>
      <xdr:colOff>332027</xdr:colOff>
      <xdr:row>63</xdr:row>
      <xdr:rowOff>80725</xdr:rowOff>
    </xdr:from>
    <xdr:to>
      <xdr:col>6</xdr:col>
      <xdr:colOff>328842</xdr:colOff>
      <xdr:row>66</xdr:row>
      <xdr:rowOff>18079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94465</xdr:colOff>
      <xdr:row>105</xdr:row>
      <xdr:rowOff>37399</xdr:rowOff>
    </xdr:from>
    <xdr:to>
      <xdr:col>15</xdr:col>
      <xdr:colOff>447674</xdr:colOff>
      <xdr:row>111</xdr:row>
      <xdr:rowOff>105980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70690" y="18077749"/>
          <a:ext cx="11497459" cy="1154431"/>
        </a:xfrm>
        <a:prstGeom prst="rect">
          <a:avLst/>
        </a:prstGeom>
        <a:noFill/>
        <a:ln w="9525">
          <a:noFill/>
          <a:miter lim="800000"/>
          <a:headEnd/>
          <a:tailEnd/>
        </a:ln>
      </xdr:spPr>
    </xdr:pic>
    <xdr:clientData/>
  </xdr:twoCellAnchor>
  <xdr:twoCellAnchor editAs="absolute">
    <xdr:from>
      <xdr:col>6</xdr:col>
      <xdr:colOff>731676</xdr:colOff>
      <xdr:row>112</xdr:row>
      <xdr:rowOff>0</xdr:rowOff>
    </xdr:from>
    <xdr:to>
      <xdr:col>7</xdr:col>
      <xdr:colOff>649269</xdr:colOff>
      <xdr:row>113</xdr:row>
      <xdr:rowOff>104775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9307175"/>
          <a:ext cx="812943" cy="28575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192138</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25" sqref="E25"/>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7"/>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topLeftCell="A7" zoomScaleNormal="100" workbookViewId="0">
      <selection activeCell="E42" sqref="E42"/>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80" t="s">
        <v>112</v>
      </c>
      <c r="C8" s="181"/>
      <c r="D8" s="181"/>
      <c r="E8" s="181"/>
      <c r="F8" s="181"/>
      <c r="G8" s="181"/>
      <c r="H8" s="182"/>
    </row>
    <row r="9" spans="2:10" ht="9.75" customHeight="1"/>
    <row r="10" spans="2:10" s="30" customFormat="1" ht="22.5" customHeight="1">
      <c r="B10" s="184" t="s">
        <v>111</v>
      </c>
      <c r="C10" s="185"/>
      <c r="D10" s="185"/>
      <c r="E10" s="185"/>
      <c r="F10" s="185"/>
      <c r="G10" s="185"/>
      <c r="H10" s="186"/>
      <c r="I10" s="57"/>
      <c r="J10" s="35"/>
    </row>
    <row r="11" spans="2:10" s="30" customFormat="1" ht="15" customHeight="1">
      <c r="B11" s="187" t="s">
        <v>5</v>
      </c>
      <c r="C11" s="188" t="s">
        <v>44</v>
      </c>
      <c r="D11" s="189" t="s">
        <v>45</v>
      </c>
      <c r="E11" s="190"/>
      <c r="F11" s="191"/>
      <c r="G11" s="192" t="s">
        <v>46</v>
      </c>
      <c r="H11" s="193" t="s">
        <v>47</v>
      </c>
      <c r="I11" s="57"/>
      <c r="J11" s="35"/>
    </row>
    <row r="12" spans="2:10" s="30" customFormat="1" ht="24" customHeight="1">
      <c r="B12" s="187"/>
      <c r="C12" s="188"/>
      <c r="D12" s="58" t="s">
        <v>41</v>
      </c>
      <c r="E12" s="60" t="s">
        <v>42</v>
      </c>
      <c r="F12" s="59" t="s">
        <v>43</v>
      </c>
      <c r="G12" s="192"/>
      <c r="H12" s="193"/>
      <c r="I12" s="57"/>
    </row>
    <row r="13" spans="2:10" s="30" customFormat="1" ht="15" customHeight="1">
      <c r="B13" s="184" t="s">
        <v>102</v>
      </c>
      <c r="C13" s="185"/>
      <c r="D13" s="185"/>
      <c r="E13" s="185"/>
      <c r="F13" s="185"/>
      <c r="G13" s="185"/>
      <c r="H13" s="186"/>
      <c r="I13" s="57"/>
    </row>
    <row r="14" spans="2:10" s="30" customFormat="1" ht="11.25">
      <c r="B14" s="56" t="s">
        <v>106</v>
      </c>
      <c r="C14" s="50" t="s">
        <v>73</v>
      </c>
      <c r="D14" s="90">
        <v>5</v>
      </c>
      <c r="E14" s="90">
        <v>9</v>
      </c>
      <c r="F14" s="90">
        <v>1</v>
      </c>
      <c r="G14" s="90">
        <v>352</v>
      </c>
      <c r="H14" s="91">
        <v>60</v>
      </c>
      <c r="I14" s="57"/>
    </row>
    <row r="15" spans="2:10" s="30" customFormat="1" ht="9" customHeight="1">
      <c r="B15" s="61" t="s">
        <v>68</v>
      </c>
      <c r="C15" s="25" t="s">
        <v>48</v>
      </c>
      <c r="D15" s="89">
        <v>7</v>
      </c>
      <c r="E15" s="89">
        <v>12</v>
      </c>
      <c r="F15" s="89">
        <v>2</v>
      </c>
      <c r="G15" s="89">
        <v>483</v>
      </c>
      <c r="H15" s="89">
        <v>100</v>
      </c>
      <c r="I15" s="57"/>
    </row>
    <row r="16" spans="2:10" s="30" customFormat="1" ht="9" customHeight="1">
      <c r="B16" s="56" t="s">
        <v>1</v>
      </c>
      <c r="C16" s="50" t="s">
        <v>49</v>
      </c>
      <c r="D16" s="90">
        <v>10</v>
      </c>
      <c r="E16" s="90">
        <v>30</v>
      </c>
      <c r="F16" s="90">
        <v>2</v>
      </c>
      <c r="G16" s="90">
        <v>749</v>
      </c>
      <c r="H16" s="91">
        <v>124</v>
      </c>
      <c r="I16" s="57"/>
    </row>
    <row r="17" spans="2:10" s="30" customFormat="1" ht="9" customHeight="1">
      <c r="B17" s="62" t="s">
        <v>39</v>
      </c>
      <c r="C17" s="25" t="s">
        <v>50</v>
      </c>
      <c r="D17" s="89">
        <v>5</v>
      </c>
      <c r="E17" s="89">
        <v>13</v>
      </c>
      <c r="F17" s="89">
        <v>1</v>
      </c>
      <c r="G17" s="89">
        <v>397</v>
      </c>
      <c r="H17" s="92">
        <v>179</v>
      </c>
      <c r="I17" s="57"/>
    </row>
    <row r="18" spans="2:10" s="30" customFormat="1" ht="9" customHeight="1">
      <c r="B18" s="56" t="s">
        <v>89</v>
      </c>
      <c r="C18" s="50" t="s">
        <v>90</v>
      </c>
      <c r="D18" s="90">
        <v>5</v>
      </c>
      <c r="E18" s="90">
        <v>10</v>
      </c>
      <c r="F18" s="90">
        <v>1</v>
      </c>
      <c r="G18" s="90">
        <v>256</v>
      </c>
      <c r="H18" s="91">
        <v>60</v>
      </c>
      <c r="I18" s="57"/>
    </row>
    <row r="19" spans="2:10" s="30" customFormat="1" ht="9" customHeight="1">
      <c r="B19" s="61" t="s">
        <v>13</v>
      </c>
      <c r="C19" s="25" t="s">
        <v>51</v>
      </c>
      <c r="D19" s="89">
        <v>7</v>
      </c>
      <c r="E19" s="89">
        <v>10</v>
      </c>
      <c r="F19" s="89">
        <v>1</v>
      </c>
      <c r="G19" s="89">
        <v>353</v>
      </c>
      <c r="H19" s="92">
        <v>148</v>
      </c>
      <c r="I19" s="57"/>
      <c r="J19" s="31"/>
    </row>
    <row r="20" spans="2:10" s="30" customFormat="1" ht="9" customHeight="1">
      <c r="B20" s="56" t="s">
        <v>152</v>
      </c>
      <c r="C20" s="50" t="s">
        <v>79</v>
      </c>
      <c r="D20" s="90">
        <v>16</v>
      </c>
      <c r="E20" s="90">
        <v>46</v>
      </c>
      <c r="F20" s="90">
        <v>2</v>
      </c>
      <c r="G20" s="90">
        <v>1141</v>
      </c>
      <c r="H20" s="91">
        <v>80</v>
      </c>
      <c r="I20" s="57"/>
      <c r="J20" s="31"/>
    </row>
    <row r="21" spans="2:10" s="30" customFormat="1" ht="9" customHeight="1">
      <c r="B21" s="61" t="s">
        <v>109</v>
      </c>
      <c r="C21" s="25" t="s">
        <v>52</v>
      </c>
      <c r="D21" s="89">
        <v>16</v>
      </c>
      <c r="E21" s="89">
        <v>43</v>
      </c>
      <c r="F21" s="89">
        <v>1</v>
      </c>
      <c r="G21" s="89">
        <v>998</v>
      </c>
      <c r="H21" s="92">
        <v>100</v>
      </c>
      <c r="I21" s="57"/>
      <c r="J21" s="31"/>
    </row>
    <row r="22" spans="2:10" s="30" customFormat="1" ht="9" customHeight="1">
      <c r="B22" s="56" t="s">
        <v>69</v>
      </c>
      <c r="C22" s="50" t="s">
        <v>53</v>
      </c>
      <c r="D22" s="90">
        <v>26</v>
      </c>
      <c r="E22" s="90">
        <v>55</v>
      </c>
      <c r="F22" s="90">
        <v>1</v>
      </c>
      <c r="G22" s="90">
        <v>2326</v>
      </c>
      <c r="H22" s="91">
        <v>250</v>
      </c>
      <c r="I22" s="57"/>
      <c r="J22" s="31"/>
    </row>
    <row r="23" spans="2:10" s="30" customFormat="1" ht="9" customHeight="1">
      <c r="B23" s="61" t="s">
        <v>2</v>
      </c>
      <c r="C23" s="25" t="s">
        <v>54</v>
      </c>
      <c r="D23" s="89">
        <v>5</v>
      </c>
      <c r="E23" s="89">
        <v>13</v>
      </c>
      <c r="F23" s="89">
        <v>1</v>
      </c>
      <c r="G23" s="89">
        <v>266</v>
      </c>
      <c r="H23" s="92">
        <v>30</v>
      </c>
      <c r="I23" s="57"/>
    </row>
    <row r="24" spans="2:10" s="30" customFormat="1" ht="9" customHeight="1">
      <c r="B24" s="56" t="s">
        <v>3</v>
      </c>
      <c r="C24" s="50" t="s">
        <v>55</v>
      </c>
      <c r="D24" s="90">
        <v>4</v>
      </c>
      <c r="E24" s="90">
        <v>10</v>
      </c>
      <c r="F24" s="90">
        <v>1</v>
      </c>
      <c r="G24" s="90">
        <v>419</v>
      </c>
      <c r="H24" s="91">
        <v>68</v>
      </c>
      <c r="I24" s="57"/>
    </row>
    <row r="25" spans="2:10" s="30" customFormat="1" ht="9" customHeight="1">
      <c r="B25" s="61" t="s">
        <v>107</v>
      </c>
      <c r="C25" s="25" t="s">
        <v>108</v>
      </c>
      <c r="D25" s="89">
        <v>6</v>
      </c>
      <c r="E25" s="89">
        <v>13</v>
      </c>
      <c r="F25" s="89">
        <v>1</v>
      </c>
      <c r="G25" s="89">
        <v>458</v>
      </c>
      <c r="H25" s="92">
        <v>96</v>
      </c>
      <c r="I25" s="57"/>
    </row>
    <row r="26" spans="2:10" s="30" customFormat="1" ht="9" customHeight="1">
      <c r="B26" s="56" t="s">
        <v>70</v>
      </c>
      <c r="C26" s="50" t="s">
        <v>56</v>
      </c>
      <c r="D26" s="90">
        <v>12</v>
      </c>
      <c r="E26" s="90">
        <v>36</v>
      </c>
      <c r="F26" s="90">
        <v>2</v>
      </c>
      <c r="G26" s="90">
        <v>1373</v>
      </c>
      <c r="H26" s="91">
        <v>168</v>
      </c>
      <c r="I26" s="57"/>
    </row>
    <row r="27" spans="2:10" s="30" customFormat="1" ht="9" customHeight="1">
      <c r="B27" s="61" t="s">
        <v>6</v>
      </c>
      <c r="C27" s="25" t="s">
        <v>57</v>
      </c>
      <c r="D27" s="89">
        <v>5</v>
      </c>
      <c r="E27" s="89">
        <v>10</v>
      </c>
      <c r="F27" s="89">
        <v>1</v>
      </c>
      <c r="G27" s="89">
        <v>220</v>
      </c>
      <c r="H27" s="92">
        <v>20</v>
      </c>
      <c r="I27" s="57"/>
    </row>
    <row r="28" spans="2:10" s="30" customFormat="1" ht="9" customHeight="1">
      <c r="B28" s="56" t="s">
        <v>7</v>
      </c>
      <c r="C28" s="50" t="s">
        <v>58</v>
      </c>
      <c r="D28" s="90">
        <v>7</v>
      </c>
      <c r="E28" s="90">
        <v>26</v>
      </c>
      <c r="F28" s="90">
        <v>3</v>
      </c>
      <c r="G28" s="90">
        <v>639</v>
      </c>
      <c r="H28" s="91">
        <v>176</v>
      </c>
      <c r="I28" s="57"/>
    </row>
    <row r="29" spans="2:10" s="30" customFormat="1" ht="9" customHeight="1">
      <c r="B29" s="61" t="s">
        <v>8</v>
      </c>
      <c r="C29" s="25" t="s">
        <v>59</v>
      </c>
      <c r="D29" s="89">
        <v>5</v>
      </c>
      <c r="E29" s="89">
        <v>15</v>
      </c>
      <c r="F29" s="89">
        <v>2</v>
      </c>
      <c r="G29" s="89">
        <v>470</v>
      </c>
      <c r="H29" s="92">
        <v>100</v>
      </c>
      <c r="I29" s="57"/>
    </row>
    <row r="30" spans="2:10" s="30" customFormat="1" ht="9" customHeight="1">
      <c r="B30" s="56" t="s">
        <v>71</v>
      </c>
      <c r="C30" s="50" t="s">
        <v>60</v>
      </c>
      <c r="D30" s="90">
        <v>7</v>
      </c>
      <c r="E30" s="90">
        <v>13</v>
      </c>
      <c r="F30" s="90">
        <v>1</v>
      </c>
      <c r="G30" s="90">
        <v>399</v>
      </c>
      <c r="H30" s="91">
        <v>60</v>
      </c>
      <c r="I30" s="57"/>
    </row>
    <row r="31" spans="2:10" s="30" customFormat="1" ht="9" customHeight="1">
      <c r="B31" s="61" t="s">
        <v>66</v>
      </c>
      <c r="C31" s="25" t="s">
        <v>67</v>
      </c>
      <c r="D31" s="89">
        <v>5</v>
      </c>
      <c r="E31" s="89">
        <v>11</v>
      </c>
      <c r="F31" s="89">
        <v>1</v>
      </c>
      <c r="G31" s="89">
        <v>246</v>
      </c>
      <c r="H31" s="92">
        <v>36</v>
      </c>
      <c r="I31" s="57"/>
    </row>
    <row r="32" spans="2:10" s="30" customFormat="1" ht="9" customHeight="1">
      <c r="B32" s="56" t="s">
        <v>64</v>
      </c>
      <c r="C32" s="50" t="s">
        <v>65</v>
      </c>
      <c r="D32" s="90">
        <v>4</v>
      </c>
      <c r="E32" s="90">
        <v>6</v>
      </c>
      <c r="F32" s="90">
        <v>1</v>
      </c>
      <c r="G32" s="90">
        <v>226</v>
      </c>
      <c r="H32" s="91">
        <v>38</v>
      </c>
      <c r="I32" s="57"/>
    </row>
    <row r="33" spans="2:10" s="30" customFormat="1" ht="9" customHeight="1">
      <c r="B33" s="61" t="s">
        <v>9</v>
      </c>
      <c r="C33" s="25" t="s">
        <v>61</v>
      </c>
      <c r="D33" s="89">
        <v>6</v>
      </c>
      <c r="E33" s="89">
        <v>12</v>
      </c>
      <c r="F33" s="89">
        <v>2</v>
      </c>
      <c r="G33" s="89">
        <v>514</v>
      </c>
      <c r="H33" s="92">
        <v>100</v>
      </c>
      <c r="I33" s="57"/>
    </row>
    <row r="34" spans="2:10" s="30" customFormat="1" ht="9" customHeight="1">
      <c r="B34" s="127" t="s">
        <v>88</v>
      </c>
      <c r="C34" s="128"/>
      <c r="D34" s="129">
        <v>163</v>
      </c>
      <c r="E34" s="129">
        <v>393</v>
      </c>
      <c r="F34" s="129">
        <v>28</v>
      </c>
      <c r="G34" s="129">
        <v>12285</v>
      </c>
      <c r="H34" s="129">
        <v>1993</v>
      </c>
      <c r="I34" s="57"/>
    </row>
    <row r="35" spans="2:10" s="30" customFormat="1" ht="15">
      <c r="B35" s="184" t="s">
        <v>87</v>
      </c>
      <c r="C35" s="185"/>
      <c r="D35" s="185"/>
      <c r="E35" s="185"/>
      <c r="F35" s="185"/>
      <c r="G35" s="185"/>
      <c r="H35" s="186"/>
    </row>
    <row r="36" spans="2:10" s="30" customFormat="1" ht="15">
      <c r="B36" s="125"/>
      <c r="C36" s="126"/>
      <c r="D36" s="126"/>
      <c r="E36" s="126"/>
      <c r="F36" s="126"/>
      <c r="G36" s="126"/>
      <c r="H36" s="126"/>
    </row>
    <row r="37" spans="2:10">
      <c r="B37" s="56" t="s">
        <v>72</v>
      </c>
      <c r="C37" s="50" t="s">
        <v>73</v>
      </c>
      <c r="D37" s="90">
        <v>2</v>
      </c>
      <c r="E37" s="90">
        <v>4</v>
      </c>
      <c r="F37" s="90">
        <v>0</v>
      </c>
      <c r="G37" s="90">
        <v>371</v>
      </c>
      <c r="H37" s="90">
        <v>0</v>
      </c>
      <c r="J37" s="34"/>
    </row>
    <row r="38" spans="2:10">
      <c r="B38" s="62" t="s">
        <v>74</v>
      </c>
      <c r="C38" s="25" t="s">
        <v>75</v>
      </c>
      <c r="D38" s="89">
        <v>6</v>
      </c>
      <c r="E38" s="89">
        <v>17</v>
      </c>
      <c r="F38" s="89">
        <v>1</v>
      </c>
      <c r="G38" s="89">
        <v>644</v>
      </c>
      <c r="H38" s="92">
        <v>0</v>
      </c>
    </row>
    <row r="39" spans="2:10">
      <c r="B39" s="56" t="s">
        <v>76</v>
      </c>
      <c r="C39" s="50" t="s">
        <v>77</v>
      </c>
      <c r="D39" s="90">
        <v>9</v>
      </c>
      <c r="E39" s="90">
        <v>22</v>
      </c>
      <c r="F39" s="90">
        <v>1</v>
      </c>
      <c r="G39" s="90">
        <v>919</v>
      </c>
      <c r="H39" s="90">
        <v>0</v>
      </c>
    </row>
    <row r="40" spans="2:10">
      <c r="B40" s="62" t="s">
        <v>80</v>
      </c>
      <c r="C40" s="25" t="s">
        <v>81</v>
      </c>
      <c r="D40" s="89">
        <v>8</v>
      </c>
      <c r="E40" s="89">
        <v>33</v>
      </c>
      <c r="F40" s="89">
        <v>1</v>
      </c>
      <c r="G40" s="89">
        <v>464</v>
      </c>
      <c r="H40" s="92">
        <v>0</v>
      </c>
    </row>
    <row r="41" spans="2:10">
      <c r="B41" s="56" t="s">
        <v>82</v>
      </c>
      <c r="C41" s="50" t="s">
        <v>83</v>
      </c>
      <c r="D41" s="90">
        <v>7</v>
      </c>
      <c r="E41" s="90">
        <v>34</v>
      </c>
      <c r="F41" s="90">
        <v>2</v>
      </c>
      <c r="G41" s="90">
        <v>458</v>
      </c>
      <c r="H41" s="90">
        <v>0</v>
      </c>
    </row>
    <row r="42" spans="2:10">
      <c r="B42" s="62" t="s">
        <v>84</v>
      </c>
      <c r="C42" s="25" t="s">
        <v>85</v>
      </c>
      <c r="D42" s="89">
        <v>2</v>
      </c>
      <c r="E42" s="89">
        <v>5</v>
      </c>
      <c r="F42" s="89">
        <v>0</v>
      </c>
      <c r="G42" s="89">
        <v>125</v>
      </c>
      <c r="H42" s="92">
        <v>0</v>
      </c>
    </row>
    <row r="43" spans="2:10">
      <c r="B43" s="77" t="s">
        <v>88</v>
      </c>
      <c r="C43" s="78"/>
      <c r="D43" s="93">
        <v>34</v>
      </c>
      <c r="E43" s="93">
        <v>115</v>
      </c>
      <c r="F43" s="93">
        <v>5</v>
      </c>
      <c r="G43" s="93">
        <v>2981</v>
      </c>
      <c r="H43" s="93">
        <v>0</v>
      </c>
    </row>
    <row r="44" spans="2:10">
      <c r="B44" s="65" t="s">
        <v>86</v>
      </c>
      <c r="C44" s="69"/>
      <c r="D44" s="70">
        <v>197</v>
      </c>
      <c r="E44" s="70">
        <v>508</v>
      </c>
      <c r="F44" s="70">
        <v>33</v>
      </c>
      <c r="G44" s="70">
        <v>15266</v>
      </c>
      <c r="H44" s="70">
        <v>1993</v>
      </c>
    </row>
    <row r="45" spans="2:10" ht="45" customHeight="1">
      <c r="B45" s="183" t="s">
        <v>153</v>
      </c>
      <c r="C45" s="183"/>
      <c r="D45" s="183"/>
      <c r="E45" s="183"/>
      <c r="F45" s="183"/>
      <c r="G45" s="183"/>
      <c r="H45" s="183"/>
    </row>
    <row r="46" spans="2:10">
      <c r="B46" s="68"/>
    </row>
  </sheetData>
  <mergeCells count="10">
    <mergeCell ref="B8:H8"/>
    <mergeCell ref="B45:H45"/>
    <mergeCell ref="B35:H35"/>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8"/>
  <sheetViews>
    <sheetView showGridLines="0" topLeftCell="A5" zoomScale="120" zoomScaleNormal="120" workbookViewId="0">
      <selection activeCell="E41" sqref="E41"/>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30"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01" t="s">
        <v>112</v>
      </c>
      <c r="C8" s="201"/>
      <c r="D8" s="201"/>
      <c r="E8" s="201"/>
      <c r="F8" s="201"/>
      <c r="G8" s="201"/>
      <c r="H8" s="201"/>
      <c r="I8" s="201"/>
      <c r="J8" s="201"/>
      <c r="K8" s="201"/>
      <c r="L8" s="201"/>
      <c r="M8" s="201"/>
      <c r="N8" s="201"/>
      <c r="O8" s="201"/>
      <c r="P8" s="201"/>
      <c r="Q8" s="201"/>
    </row>
    <row r="9" spans="1:20" ht="11.25">
      <c r="B9" s="136"/>
      <c r="C9" s="138"/>
      <c r="D9" s="138"/>
      <c r="E9" s="138"/>
      <c r="F9" s="138"/>
      <c r="G9" s="138"/>
      <c r="H9" s="138"/>
      <c r="I9" s="138"/>
      <c r="J9" s="138"/>
      <c r="K9" s="138"/>
      <c r="L9" s="138"/>
      <c r="M9" s="139"/>
      <c r="N9" s="139"/>
      <c r="O9" s="139"/>
      <c r="P9" s="138"/>
      <c r="Q9" s="138"/>
    </row>
    <row r="10" spans="1:20" ht="22.5" customHeight="1">
      <c r="A10" s="18"/>
      <c r="B10" s="194" t="s">
        <v>27</v>
      </c>
      <c r="C10" s="195"/>
      <c r="D10" s="196"/>
      <c r="E10" s="196"/>
      <c r="F10" s="196"/>
      <c r="G10" s="196"/>
      <c r="H10" s="196"/>
      <c r="I10" s="196"/>
      <c r="J10" s="196"/>
      <c r="K10" s="196"/>
      <c r="L10" s="196"/>
      <c r="M10" s="196"/>
      <c r="N10" s="196"/>
      <c r="O10" s="196"/>
      <c r="P10" s="196"/>
      <c r="Q10" s="197"/>
      <c r="R10" s="2"/>
    </row>
    <row r="11" spans="1:20" ht="11.25">
      <c r="A11" s="18"/>
      <c r="B11" s="52" t="s">
        <v>5</v>
      </c>
      <c r="C11" s="80" t="s">
        <v>44</v>
      </c>
      <c r="D11" s="22" t="s">
        <v>14</v>
      </c>
      <c r="E11" s="22" t="s">
        <v>15</v>
      </c>
      <c r="F11" s="22" t="s">
        <v>16</v>
      </c>
      <c r="G11" s="22" t="s">
        <v>17</v>
      </c>
      <c r="H11" s="22" t="s">
        <v>18</v>
      </c>
      <c r="I11" s="22" t="s">
        <v>19</v>
      </c>
      <c r="J11" s="22" t="s">
        <v>20</v>
      </c>
      <c r="K11" s="22" t="s">
        <v>21</v>
      </c>
      <c r="L11" s="22" t="s">
        <v>22</v>
      </c>
      <c r="M11" s="131" t="s">
        <v>36</v>
      </c>
      <c r="N11" s="131" t="s">
        <v>37</v>
      </c>
      <c r="O11" s="131" t="s">
        <v>38</v>
      </c>
      <c r="P11" s="146" t="s">
        <v>139</v>
      </c>
      <c r="Q11" s="53" t="s">
        <v>12</v>
      </c>
    </row>
    <row r="12" spans="1:20" ht="15" customHeight="1">
      <c r="A12" s="18"/>
      <c r="B12" s="198" t="s">
        <v>103</v>
      </c>
      <c r="C12" s="199"/>
      <c r="D12" s="199"/>
      <c r="E12" s="199"/>
      <c r="F12" s="199"/>
      <c r="G12" s="199"/>
      <c r="H12" s="199"/>
      <c r="I12" s="199"/>
      <c r="J12" s="199"/>
      <c r="K12" s="199"/>
      <c r="L12" s="199"/>
      <c r="M12" s="199"/>
      <c r="N12" s="199"/>
      <c r="O12" s="199"/>
      <c r="P12" s="199"/>
      <c r="Q12" s="200"/>
      <c r="S12" s="51"/>
      <c r="T12" s="49"/>
    </row>
    <row r="13" spans="1:20">
      <c r="A13" s="18"/>
      <c r="B13" s="100" t="s">
        <v>106</v>
      </c>
      <c r="C13" s="109" t="s">
        <v>73</v>
      </c>
      <c r="D13" s="109">
        <v>346563537</v>
      </c>
      <c r="E13" s="109">
        <v>0</v>
      </c>
      <c r="F13" s="109">
        <v>115408238</v>
      </c>
      <c r="G13" s="109">
        <v>0</v>
      </c>
      <c r="H13" s="109">
        <v>0</v>
      </c>
      <c r="I13" s="109">
        <v>0</v>
      </c>
      <c r="J13" s="109">
        <v>501033015</v>
      </c>
      <c r="K13" s="109">
        <v>1024396706</v>
      </c>
      <c r="L13" s="109"/>
      <c r="M13" s="109"/>
      <c r="N13" s="109"/>
      <c r="O13" s="109"/>
      <c r="P13" s="132">
        <v>1987401496</v>
      </c>
      <c r="Q13" s="132">
        <v>2718055.6165676266</v>
      </c>
      <c r="S13" s="51"/>
      <c r="T13" s="49"/>
    </row>
    <row r="14" spans="1:20">
      <c r="A14" s="18"/>
      <c r="B14" s="99" t="s">
        <v>68</v>
      </c>
      <c r="C14" s="108" t="s">
        <v>48</v>
      </c>
      <c r="D14" s="108">
        <v>271082487</v>
      </c>
      <c r="E14" s="108">
        <v>48999890</v>
      </c>
      <c r="F14" s="108">
        <v>217200987</v>
      </c>
      <c r="G14" s="108">
        <v>0</v>
      </c>
      <c r="H14" s="108">
        <v>0</v>
      </c>
      <c r="I14" s="108">
        <v>0</v>
      </c>
      <c r="J14" s="108">
        <v>468065363</v>
      </c>
      <c r="K14" s="108">
        <v>1027923760</v>
      </c>
      <c r="L14" s="108"/>
      <c r="M14" s="108"/>
      <c r="N14" s="108"/>
      <c r="O14" s="108"/>
      <c r="P14" s="133">
        <v>2033272487</v>
      </c>
      <c r="Q14" s="133">
        <v>2780790.7533661113</v>
      </c>
      <c r="S14" s="51"/>
      <c r="T14" s="49"/>
    </row>
    <row r="15" spans="1:20" s="3" customFormat="1">
      <c r="A15" s="18"/>
      <c r="B15" s="100" t="s">
        <v>1</v>
      </c>
      <c r="C15" s="100" t="s">
        <v>49</v>
      </c>
      <c r="D15" s="109">
        <v>0</v>
      </c>
      <c r="E15" s="109">
        <v>199852350</v>
      </c>
      <c r="F15" s="109">
        <v>479875172</v>
      </c>
      <c r="G15" s="109">
        <v>0</v>
      </c>
      <c r="H15" s="109">
        <v>503374205</v>
      </c>
      <c r="I15" s="109">
        <v>2217112524</v>
      </c>
      <c r="J15" s="109">
        <v>1832795614</v>
      </c>
      <c r="K15" s="109">
        <v>1946387449</v>
      </c>
      <c r="L15" s="109"/>
      <c r="M15" s="109"/>
      <c r="N15" s="109"/>
      <c r="O15" s="109"/>
      <c r="P15" s="109">
        <v>7179397314</v>
      </c>
      <c r="Q15" s="132">
        <v>9818852.0196667053</v>
      </c>
      <c r="S15" s="51"/>
      <c r="T15" s="49"/>
    </row>
    <row r="16" spans="1:20" s="3" customFormat="1">
      <c r="A16" s="18"/>
      <c r="B16" s="101" t="s">
        <v>39</v>
      </c>
      <c r="C16" s="99" t="s">
        <v>50</v>
      </c>
      <c r="D16" s="108">
        <v>467585450</v>
      </c>
      <c r="E16" s="108">
        <v>165922771</v>
      </c>
      <c r="F16" s="108">
        <v>401858484</v>
      </c>
      <c r="G16" s="108">
        <v>0</v>
      </c>
      <c r="H16" s="108">
        <v>0</v>
      </c>
      <c r="I16" s="108">
        <v>0</v>
      </c>
      <c r="J16" s="108">
        <v>573554487</v>
      </c>
      <c r="K16" s="108">
        <v>1507591668</v>
      </c>
      <c r="L16" s="108"/>
      <c r="M16" s="108"/>
      <c r="N16" s="108"/>
      <c r="O16" s="108"/>
      <c r="P16" s="108">
        <v>3116512860</v>
      </c>
      <c r="Q16" s="133">
        <v>4262276.7972537735</v>
      </c>
      <c r="S16" s="51"/>
      <c r="T16" s="49"/>
    </row>
    <row r="17" spans="1:20" s="3" customFormat="1">
      <c r="A17" s="18"/>
      <c r="B17" s="100" t="s">
        <v>89</v>
      </c>
      <c r="C17" s="100" t="s">
        <v>90</v>
      </c>
      <c r="D17" s="109">
        <v>232920793</v>
      </c>
      <c r="E17" s="109">
        <v>415754226</v>
      </c>
      <c r="F17" s="109">
        <v>114469334</v>
      </c>
      <c r="G17" s="109">
        <v>0</v>
      </c>
      <c r="H17" s="109">
        <v>262624040</v>
      </c>
      <c r="I17" s="109">
        <v>0</v>
      </c>
      <c r="J17" s="109">
        <v>171741999</v>
      </c>
      <c r="K17" s="109">
        <v>453325422</v>
      </c>
      <c r="L17" s="109"/>
      <c r="M17" s="109"/>
      <c r="N17" s="109"/>
      <c r="O17" s="109"/>
      <c r="P17" s="109">
        <v>1650835814</v>
      </c>
      <c r="Q17" s="132">
        <v>2257753.939153566</v>
      </c>
      <c r="S17" s="51"/>
      <c r="T17" s="49"/>
    </row>
    <row r="18" spans="1:20" s="3" customFormat="1">
      <c r="A18" s="18"/>
      <c r="B18" s="99" t="s">
        <v>13</v>
      </c>
      <c r="C18" s="99" t="s">
        <v>51</v>
      </c>
      <c r="D18" s="108">
        <v>82229950</v>
      </c>
      <c r="E18" s="108">
        <v>433128959</v>
      </c>
      <c r="F18" s="108">
        <v>0</v>
      </c>
      <c r="G18" s="108"/>
      <c r="H18" s="108">
        <v>0</v>
      </c>
      <c r="I18" s="108">
        <v>0</v>
      </c>
      <c r="J18" s="108">
        <v>225434102</v>
      </c>
      <c r="K18" s="108">
        <v>739608873</v>
      </c>
      <c r="L18" s="108"/>
      <c r="M18" s="108"/>
      <c r="N18" s="108"/>
      <c r="O18" s="108"/>
      <c r="P18" s="108">
        <v>1480401884</v>
      </c>
      <c r="Q18" s="133">
        <v>2024661.1787714465</v>
      </c>
      <c r="S18" s="51"/>
      <c r="T18" s="49"/>
    </row>
    <row r="19" spans="1:20" s="3" customFormat="1">
      <c r="A19" s="18"/>
      <c r="B19" s="100" t="s">
        <v>152</v>
      </c>
      <c r="C19" s="100" t="s">
        <v>79</v>
      </c>
      <c r="D19" s="174"/>
      <c r="E19" s="174"/>
      <c r="F19" s="174"/>
      <c r="G19" s="174"/>
      <c r="H19" s="174"/>
      <c r="I19" s="174"/>
      <c r="J19" s="109">
        <v>149598998</v>
      </c>
      <c r="K19" s="109">
        <v>3858112917</v>
      </c>
      <c r="L19" s="109"/>
      <c r="M19" s="109"/>
      <c r="N19" s="109"/>
      <c r="O19" s="109"/>
      <c r="P19" s="109">
        <v>4007711915</v>
      </c>
      <c r="Q19" s="132">
        <v>5481118.889200408</v>
      </c>
      <c r="S19" s="51"/>
      <c r="T19" s="49"/>
    </row>
    <row r="20" spans="1:20" s="3" customFormat="1">
      <c r="A20" s="18"/>
      <c r="B20" s="101" t="s">
        <v>109</v>
      </c>
      <c r="C20" s="99" t="s">
        <v>52</v>
      </c>
      <c r="D20" s="108">
        <v>1711832474</v>
      </c>
      <c r="E20" s="108">
        <v>2960891514</v>
      </c>
      <c r="F20" s="108">
        <v>1610889243</v>
      </c>
      <c r="G20" s="108">
        <v>497205012</v>
      </c>
      <c r="H20" s="108">
        <v>0</v>
      </c>
      <c r="I20" s="108">
        <v>0</v>
      </c>
      <c r="J20" s="108">
        <v>1067155396</v>
      </c>
      <c r="K20" s="108">
        <v>2964565417</v>
      </c>
      <c r="L20" s="108"/>
      <c r="M20" s="108"/>
      <c r="N20" s="108"/>
      <c r="O20" s="108"/>
      <c r="P20" s="108">
        <v>10812539056</v>
      </c>
      <c r="Q20" s="133">
        <v>14787692.6578089</v>
      </c>
      <c r="S20" s="51"/>
      <c r="T20" s="49"/>
    </row>
    <row r="21" spans="1:20" s="3" customFormat="1">
      <c r="A21" s="18"/>
      <c r="B21" s="100" t="s">
        <v>69</v>
      </c>
      <c r="C21" s="100" t="s">
        <v>53</v>
      </c>
      <c r="D21" s="109">
        <v>4673200572</v>
      </c>
      <c r="E21" s="109">
        <v>2002661816</v>
      </c>
      <c r="F21" s="109">
        <v>4780834697</v>
      </c>
      <c r="G21" s="109">
        <v>0</v>
      </c>
      <c r="H21" s="109">
        <v>0</v>
      </c>
      <c r="I21" s="109">
        <v>0</v>
      </c>
      <c r="J21" s="109">
        <v>3897534192</v>
      </c>
      <c r="K21" s="109">
        <v>9493284476</v>
      </c>
      <c r="L21" s="109"/>
      <c r="M21" s="109"/>
      <c r="N21" s="109"/>
      <c r="O21" s="109"/>
      <c r="P21" s="109">
        <v>24847515753</v>
      </c>
      <c r="Q21" s="132">
        <v>33982529.39133051</v>
      </c>
      <c r="S21" s="51"/>
      <c r="T21" s="49"/>
    </row>
    <row r="22" spans="1:20" s="3" customFormat="1">
      <c r="A22" s="18"/>
      <c r="B22" s="99" t="s">
        <v>2</v>
      </c>
      <c r="C22" s="99" t="s">
        <v>54</v>
      </c>
      <c r="D22" s="108">
        <v>80959996</v>
      </c>
      <c r="E22" s="108">
        <v>145312530</v>
      </c>
      <c r="F22" s="108">
        <v>119489424</v>
      </c>
      <c r="G22" s="108">
        <v>0</v>
      </c>
      <c r="H22" s="108">
        <v>691064629</v>
      </c>
      <c r="I22" s="108">
        <v>493160682</v>
      </c>
      <c r="J22" s="108">
        <v>431979173</v>
      </c>
      <c r="K22" s="108">
        <v>779868636</v>
      </c>
      <c r="L22" s="108"/>
      <c r="M22" s="108"/>
      <c r="N22" s="108"/>
      <c r="O22" s="108"/>
      <c r="P22" s="108">
        <v>2741835070</v>
      </c>
      <c r="Q22" s="133">
        <v>3749851.3645657394</v>
      </c>
      <c r="S22" s="51"/>
      <c r="T22" s="49"/>
    </row>
    <row r="23" spans="1:20" s="3" customFormat="1">
      <c r="A23" s="18"/>
      <c r="B23" s="100" t="s">
        <v>3</v>
      </c>
      <c r="C23" s="100" t="s">
        <v>55</v>
      </c>
      <c r="D23" s="109">
        <v>0</v>
      </c>
      <c r="E23" s="109">
        <v>0</v>
      </c>
      <c r="F23" s="109">
        <v>0</v>
      </c>
      <c r="G23" s="109">
        <v>0</v>
      </c>
      <c r="H23" s="109">
        <v>0</v>
      </c>
      <c r="I23" s="109">
        <v>0</v>
      </c>
      <c r="J23" s="109">
        <v>333134482</v>
      </c>
      <c r="K23" s="109">
        <v>682004329</v>
      </c>
      <c r="L23" s="109"/>
      <c r="M23" s="109"/>
      <c r="N23" s="109"/>
      <c r="O23" s="109"/>
      <c r="P23" s="109">
        <v>1015138811</v>
      </c>
      <c r="Q23" s="132">
        <v>1388347.4237026197</v>
      </c>
      <c r="S23" s="51"/>
      <c r="T23" s="49"/>
    </row>
    <row r="24" spans="1:20" s="3" customFormat="1">
      <c r="A24" s="18"/>
      <c r="B24" s="101" t="s">
        <v>107</v>
      </c>
      <c r="C24" s="99" t="s">
        <v>108</v>
      </c>
      <c r="D24" s="108">
        <v>0</v>
      </c>
      <c r="E24" s="108">
        <v>0</v>
      </c>
      <c r="F24" s="108">
        <v>79029632</v>
      </c>
      <c r="G24" s="108">
        <v>0</v>
      </c>
      <c r="H24" s="108">
        <v>0</v>
      </c>
      <c r="I24" s="108">
        <v>0</v>
      </c>
      <c r="J24" s="108">
        <v>453212245</v>
      </c>
      <c r="K24" s="108">
        <v>706188842</v>
      </c>
      <c r="L24" s="108"/>
      <c r="M24" s="108"/>
      <c r="N24" s="108"/>
      <c r="O24" s="108"/>
      <c r="P24" s="108">
        <v>1238430719</v>
      </c>
      <c r="Q24" s="133">
        <v>1693731.0242961769</v>
      </c>
      <c r="S24" s="51"/>
      <c r="T24" s="49"/>
    </row>
    <row r="25" spans="1:20" s="3" customFormat="1">
      <c r="A25" s="18"/>
      <c r="B25" s="100" t="s">
        <v>70</v>
      </c>
      <c r="C25" s="100" t="s">
        <v>56</v>
      </c>
      <c r="D25" s="109">
        <v>0</v>
      </c>
      <c r="E25" s="109">
        <v>-356209</v>
      </c>
      <c r="F25" s="109">
        <v>209608484</v>
      </c>
      <c r="G25" s="109">
        <v>0</v>
      </c>
      <c r="H25" s="109">
        <v>0</v>
      </c>
      <c r="I25" s="109">
        <v>0</v>
      </c>
      <c r="J25" s="109">
        <v>2163737573</v>
      </c>
      <c r="K25" s="109">
        <v>3595561352</v>
      </c>
      <c r="L25" s="109"/>
      <c r="M25" s="109"/>
      <c r="N25" s="109"/>
      <c r="O25" s="109"/>
      <c r="P25" s="109">
        <v>5968551200</v>
      </c>
      <c r="Q25" s="132">
        <v>8162846.8855351247</v>
      </c>
      <c r="S25" s="51"/>
      <c r="T25" s="49"/>
    </row>
    <row r="26" spans="1:20" s="3" customFormat="1">
      <c r="A26" s="18"/>
      <c r="B26" s="99" t="s">
        <v>6</v>
      </c>
      <c r="C26" s="99" t="s">
        <v>57</v>
      </c>
      <c r="D26" s="108">
        <v>0</v>
      </c>
      <c r="E26" s="108">
        <v>0</v>
      </c>
      <c r="F26" s="108">
        <v>0</v>
      </c>
      <c r="G26" s="108">
        <v>0</v>
      </c>
      <c r="H26" s="108">
        <v>0</v>
      </c>
      <c r="I26" s="108">
        <v>0</v>
      </c>
      <c r="J26" s="108">
        <v>69780285</v>
      </c>
      <c r="K26" s="108">
        <v>282071606</v>
      </c>
      <c r="L26" s="108"/>
      <c r="M26" s="108"/>
      <c r="N26" s="108"/>
      <c r="O26" s="108"/>
      <c r="P26" s="108">
        <v>351851891</v>
      </c>
      <c r="Q26" s="133">
        <v>481207.75316780299</v>
      </c>
      <c r="S26" s="51"/>
      <c r="T26" s="49"/>
    </row>
    <row r="27" spans="1:20" s="3" customFormat="1">
      <c r="A27" s="18"/>
      <c r="B27" s="100" t="s">
        <v>7</v>
      </c>
      <c r="C27" s="100" t="s">
        <v>58</v>
      </c>
      <c r="D27" s="109">
        <v>0</v>
      </c>
      <c r="E27" s="109">
        <v>163319827</v>
      </c>
      <c r="F27" s="109">
        <v>231308884</v>
      </c>
      <c r="G27" s="109">
        <v>0</v>
      </c>
      <c r="H27" s="109">
        <v>0</v>
      </c>
      <c r="I27" s="109">
        <v>0</v>
      </c>
      <c r="J27" s="109">
        <v>1390331999</v>
      </c>
      <c r="K27" s="109">
        <v>2114794794</v>
      </c>
      <c r="L27" s="109"/>
      <c r="M27" s="109"/>
      <c r="N27" s="109"/>
      <c r="O27" s="109"/>
      <c r="P27" s="109">
        <v>3899755504</v>
      </c>
      <c r="Q27" s="132">
        <v>5333473.0663238447</v>
      </c>
      <c r="S27" s="51"/>
      <c r="T27" s="49"/>
    </row>
    <row r="28" spans="1:20" s="3" customFormat="1">
      <c r="A28" s="18"/>
      <c r="B28" s="101" t="s">
        <v>8</v>
      </c>
      <c r="C28" s="99" t="s">
        <v>59</v>
      </c>
      <c r="D28" s="108">
        <v>0</v>
      </c>
      <c r="E28" s="108">
        <v>96923233</v>
      </c>
      <c r="F28" s="108">
        <v>92960179</v>
      </c>
      <c r="G28" s="108">
        <v>0</v>
      </c>
      <c r="H28" s="108">
        <v>0</v>
      </c>
      <c r="I28" s="108">
        <v>0</v>
      </c>
      <c r="J28" s="108">
        <v>556797064</v>
      </c>
      <c r="K28" s="108">
        <v>1309403135</v>
      </c>
      <c r="L28" s="108"/>
      <c r="M28" s="108"/>
      <c r="N28" s="108"/>
      <c r="O28" s="108"/>
      <c r="P28" s="108">
        <v>2056083611</v>
      </c>
      <c r="Q28" s="133">
        <v>2811988.225961966</v>
      </c>
      <c r="S28" s="51"/>
      <c r="T28" s="49"/>
    </row>
    <row r="29" spans="1:20" s="3" customFormat="1">
      <c r="A29" s="18"/>
      <c r="B29" s="100" t="s">
        <v>71</v>
      </c>
      <c r="C29" s="100" t="s">
        <v>60</v>
      </c>
      <c r="D29" s="109">
        <v>0</v>
      </c>
      <c r="E29" s="109">
        <v>8489350</v>
      </c>
      <c r="F29" s="109">
        <v>129966921</v>
      </c>
      <c r="G29" s="109">
        <v>0</v>
      </c>
      <c r="H29" s="109">
        <v>0</v>
      </c>
      <c r="I29" s="108">
        <v>0</v>
      </c>
      <c r="J29" s="109">
        <v>501137535</v>
      </c>
      <c r="K29" s="109">
        <v>900919305</v>
      </c>
      <c r="L29" s="109"/>
      <c r="M29" s="109"/>
      <c r="N29" s="109"/>
      <c r="O29" s="109"/>
      <c r="P29" s="109">
        <v>1540513111</v>
      </c>
      <c r="Q29" s="132">
        <v>2106871.8737392044</v>
      </c>
      <c r="S29" s="51"/>
      <c r="T29" s="49"/>
    </row>
    <row r="30" spans="1:20" s="3" customFormat="1">
      <c r="A30" s="18"/>
      <c r="B30" s="99" t="s">
        <v>66</v>
      </c>
      <c r="C30" s="99" t="s">
        <v>67</v>
      </c>
      <c r="D30" s="108">
        <v>12236327</v>
      </c>
      <c r="E30" s="108">
        <v>21489700</v>
      </c>
      <c r="F30" s="108">
        <v>44521765</v>
      </c>
      <c r="G30" s="108">
        <v>0</v>
      </c>
      <c r="H30" s="108">
        <v>0</v>
      </c>
      <c r="I30" s="108">
        <v>0</v>
      </c>
      <c r="J30" s="108">
        <v>112145682</v>
      </c>
      <c r="K30" s="108">
        <v>192355775</v>
      </c>
      <c r="L30" s="108"/>
      <c r="M30" s="108"/>
      <c r="N30" s="108"/>
      <c r="O30" s="108"/>
      <c r="P30" s="108">
        <v>382749249</v>
      </c>
      <c r="Q30" s="133">
        <v>523464.30657084053</v>
      </c>
      <c r="S30" s="51"/>
      <c r="T30" s="49"/>
    </row>
    <row r="31" spans="1:20" s="3" customFormat="1">
      <c r="A31" s="18"/>
      <c r="B31" s="100" t="s">
        <v>64</v>
      </c>
      <c r="C31" s="100" t="s">
        <v>65</v>
      </c>
      <c r="D31" s="109">
        <v>205513140</v>
      </c>
      <c r="E31" s="109">
        <v>0</v>
      </c>
      <c r="F31" s="109">
        <v>322249375</v>
      </c>
      <c r="G31" s="109">
        <v>328104291</v>
      </c>
      <c r="H31" s="109">
        <v>0</v>
      </c>
      <c r="I31" s="108">
        <v>0</v>
      </c>
      <c r="J31" s="109">
        <v>187938431</v>
      </c>
      <c r="K31" s="109">
        <v>422988314</v>
      </c>
      <c r="L31" s="109"/>
      <c r="M31" s="109"/>
      <c r="N31" s="109"/>
      <c r="O31" s="109"/>
      <c r="P31" s="109">
        <v>1466793551</v>
      </c>
      <c r="Q31" s="132">
        <v>2006049.838276223</v>
      </c>
      <c r="S31" s="51"/>
      <c r="T31" s="49"/>
    </row>
    <row r="32" spans="1:20" s="3" customFormat="1">
      <c r="A32" s="18"/>
      <c r="B32" s="101" t="s">
        <v>9</v>
      </c>
      <c r="C32" s="99" t="s">
        <v>61</v>
      </c>
      <c r="D32" s="108">
        <v>0</v>
      </c>
      <c r="E32" s="108">
        <v>169184508</v>
      </c>
      <c r="F32" s="108">
        <v>1087766401</v>
      </c>
      <c r="G32" s="108">
        <v>826319247</v>
      </c>
      <c r="H32" s="108">
        <v>0</v>
      </c>
      <c r="I32" s="108">
        <v>1244284367</v>
      </c>
      <c r="J32" s="108">
        <v>2118689945</v>
      </c>
      <c r="K32" s="108">
        <v>2219469380</v>
      </c>
      <c r="L32" s="108"/>
      <c r="M32" s="108"/>
      <c r="N32" s="108"/>
      <c r="O32" s="108"/>
      <c r="P32" s="108">
        <v>7665713848</v>
      </c>
      <c r="Q32" s="133">
        <v>10483959.391945951</v>
      </c>
      <c r="S32" s="51"/>
      <c r="T32" s="49"/>
    </row>
    <row r="33" spans="1:20" ht="15">
      <c r="A33" s="18"/>
      <c r="B33" s="198" t="s">
        <v>87</v>
      </c>
      <c r="C33" s="199"/>
      <c r="D33" s="199"/>
      <c r="E33" s="199"/>
      <c r="F33" s="199"/>
      <c r="G33" s="199"/>
      <c r="H33" s="199"/>
      <c r="I33" s="199"/>
      <c r="J33" s="199"/>
      <c r="K33" s="199"/>
      <c r="L33" s="199"/>
      <c r="M33" s="199"/>
      <c r="N33" s="199"/>
      <c r="O33" s="199"/>
      <c r="P33" s="199"/>
      <c r="Q33" s="200"/>
    </row>
    <row r="34" spans="1:20">
      <c r="A34" s="18"/>
      <c r="B34" s="103" t="s">
        <v>73</v>
      </c>
      <c r="C34" s="108" t="s">
        <v>73</v>
      </c>
      <c r="D34" s="108">
        <v>131276235</v>
      </c>
      <c r="E34" s="108">
        <v>0</v>
      </c>
      <c r="F34" s="108">
        <v>44816990</v>
      </c>
      <c r="G34" s="108">
        <v>0</v>
      </c>
      <c r="H34" s="108"/>
      <c r="I34" s="108">
        <v>0</v>
      </c>
      <c r="J34" s="108">
        <v>164635490</v>
      </c>
      <c r="K34" s="108">
        <v>688610750</v>
      </c>
      <c r="L34" s="108"/>
      <c r="M34" s="133"/>
      <c r="N34" s="133"/>
      <c r="O34" s="133"/>
      <c r="P34" s="133">
        <v>1029339465</v>
      </c>
      <c r="Q34" s="108">
        <v>1407768.8478292089</v>
      </c>
      <c r="S34" s="51"/>
      <c r="T34" s="49"/>
    </row>
    <row r="35" spans="1:20" s="3" customFormat="1">
      <c r="A35" s="18"/>
      <c r="B35" s="104" t="s">
        <v>75</v>
      </c>
      <c r="C35" s="109" t="s">
        <v>75</v>
      </c>
      <c r="D35" s="109">
        <v>81092125</v>
      </c>
      <c r="E35" s="109">
        <v>176319239</v>
      </c>
      <c r="F35" s="109">
        <v>371371722</v>
      </c>
      <c r="G35" s="109">
        <v>0</v>
      </c>
      <c r="H35" s="109">
        <v>0</v>
      </c>
      <c r="I35" s="109">
        <v>0</v>
      </c>
      <c r="J35" s="109">
        <v>1374225635</v>
      </c>
      <c r="K35" s="109">
        <v>1541137102</v>
      </c>
      <c r="L35" s="109"/>
      <c r="M35" s="132"/>
      <c r="N35" s="132"/>
      <c r="O35" s="132"/>
      <c r="P35" s="132">
        <v>3544145823</v>
      </c>
      <c r="Q35" s="109">
        <v>4847125.9982083878</v>
      </c>
      <c r="S35" s="51"/>
      <c r="T35" s="49"/>
    </row>
    <row r="36" spans="1:20" s="3" customFormat="1">
      <c r="A36" s="18"/>
      <c r="B36" s="105" t="s">
        <v>77</v>
      </c>
      <c r="C36" s="108" t="s">
        <v>77</v>
      </c>
      <c r="D36" s="108">
        <v>1620145960</v>
      </c>
      <c r="E36" s="97">
        <v>367275865</v>
      </c>
      <c r="F36" s="108">
        <v>430612767</v>
      </c>
      <c r="G36" s="108">
        <v>0</v>
      </c>
      <c r="H36" s="108">
        <v>0</v>
      </c>
      <c r="I36" s="108">
        <v>0</v>
      </c>
      <c r="J36" s="108">
        <v>1802170714</v>
      </c>
      <c r="K36" s="108">
        <v>2330979505</v>
      </c>
      <c r="L36" s="108"/>
      <c r="M36" s="133"/>
      <c r="N36" s="141"/>
      <c r="O36" s="133"/>
      <c r="P36" s="133">
        <v>6551184811</v>
      </c>
      <c r="Q36" s="108">
        <v>8959681.6277686227</v>
      </c>
      <c r="S36" s="51"/>
      <c r="T36" s="49"/>
    </row>
    <row r="37" spans="1:20" s="3" customFormat="1">
      <c r="A37" s="18"/>
      <c r="B37" s="104" t="s">
        <v>142</v>
      </c>
      <c r="C37" s="109" t="s">
        <v>79</v>
      </c>
      <c r="D37" s="109">
        <v>0</v>
      </c>
      <c r="E37" s="109">
        <v>511207673</v>
      </c>
      <c r="F37" s="109">
        <v>914524595</v>
      </c>
      <c r="G37" s="109">
        <v>0</v>
      </c>
      <c r="H37" s="109">
        <v>0</v>
      </c>
      <c r="I37" s="109">
        <v>0</v>
      </c>
      <c r="J37" s="109">
        <v>3722914</v>
      </c>
      <c r="K37" s="174"/>
      <c r="L37" s="109"/>
      <c r="M37" s="132"/>
      <c r="N37" s="142"/>
      <c r="O37" s="132"/>
      <c r="P37" s="132">
        <v>1429455182</v>
      </c>
      <c r="Q37" s="109">
        <v>1954984.2816797392</v>
      </c>
      <c r="S37" s="51"/>
      <c r="T37" s="49"/>
    </row>
    <row r="38" spans="1:20" s="3" customFormat="1">
      <c r="A38" s="18"/>
      <c r="B38" s="103" t="s">
        <v>81</v>
      </c>
      <c r="C38" s="110" t="s">
        <v>81</v>
      </c>
      <c r="D38" s="110">
        <v>684862087</v>
      </c>
      <c r="E38" s="110">
        <v>197449184</v>
      </c>
      <c r="F38" s="110">
        <v>674691454</v>
      </c>
      <c r="G38" s="110">
        <v>0</v>
      </c>
      <c r="H38" s="110">
        <v>0</v>
      </c>
      <c r="I38" s="110">
        <v>0</v>
      </c>
      <c r="J38" s="110">
        <v>164232097</v>
      </c>
      <c r="K38" s="110">
        <v>750680579</v>
      </c>
      <c r="L38" s="110"/>
      <c r="M38" s="134"/>
      <c r="N38" s="134"/>
      <c r="O38" s="134"/>
      <c r="P38" s="133">
        <v>2471915401</v>
      </c>
      <c r="Q38" s="110">
        <v>3380697.6360291857</v>
      </c>
      <c r="S38" s="51"/>
      <c r="T38" s="49"/>
    </row>
    <row r="39" spans="1:20" s="3" customFormat="1">
      <c r="A39" s="18"/>
      <c r="B39" s="104" t="s">
        <v>83</v>
      </c>
      <c r="C39" s="111" t="s">
        <v>83</v>
      </c>
      <c r="D39" s="111">
        <v>0</v>
      </c>
      <c r="E39" s="111">
        <v>26925890</v>
      </c>
      <c r="F39" s="111">
        <v>232459269</v>
      </c>
      <c r="G39" s="111">
        <v>54835964</v>
      </c>
      <c r="H39" s="111">
        <v>804029813</v>
      </c>
      <c r="I39" s="111">
        <v>0</v>
      </c>
      <c r="J39" s="111">
        <v>1082774911</v>
      </c>
      <c r="K39" s="111">
        <v>1565149787</v>
      </c>
      <c r="L39" s="111"/>
      <c r="M39" s="135"/>
      <c r="N39" s="135"/>
      <c r="O39" s="135"/>
      <c r="P39" s="132">
        <v>3766175634</v>
      </c>
      <c r="Q39" s="111">
        <v>5150783.500755623</v>
      </c>
      <c r="S39" s="51"/>
      <c r="T39" s="49"/>
    </row>
    <row r="40" spans="1:20" s="3" customFormat="1">
      <c r="A40" s="18"/>
      <c r="B40" s="103" t="s">
        <v>143</v>
      </c>
      <c r="C40" s="108" t="s">
        <v>85</v>
      </c>
      <c r="D40" s="108">
        <v>0</v>
      </c>
      <c r="E40" s="108">
        <v>0</v>
      </c>
      <c r="F40" s="108">
        <v>0</v>
      </c>
      <c r="G40" s="108">
        <v>0</v>
      </c>
      <c r="H40" s="108">
        <v>0</v>
      </c>
      <c r="I40" s="108">
        <v>0</v>
      </c>
      <c r="J40" s="108">
        <v>0</v>
      </c>
      <c r="K40" s="108">
        <v>0</v>
      </c>
      <c r="L40" s="108"/>
      <c r="M40" s="133"/>
      <c r="N40" s="133"/>
      <c r="O40" s="133"/>
      <c r="P40" s="133">
        <v>0</v>
      </c>
      <c r="Q40" s="108">
        <v>0</v>
      </c>
      <c r="S40" s="51"/>
      <c r="T40" s="49"/>
    </row>
    <row r="41" spans="1:20">
      <c r="B41" s="71" t="s">
        <v>113</v>
      </c>
      <c r="C41" s="44"/>
      <c r="D41" s="44">
        <v>8084124726</v>
      </c>
      <c r="E41" s="44">
        <v>6831574465</v>
      </c>
      <c r="F41" s="44">
        <v>10037437220</v>
      </c>
      <c r="G41" s="44">
        <v>1651628550</v>
      </c>
      <c r="H41" s="44">
        <v>1457062874</v>
      </c>
      <c r="I41" s="44">
        <v>3954557573</v>
      </c>
      <c r="J41" s="44">
        <v>17205797580</v>
      </c>
      <c r="K41" s="44">
        <v>36220822156</v>
      </c>
      <c r="L41" s="147"/>
      <c r="M41" s="147"/>
      <c r="N41" s="44"/>
      <c r="O41" s="44"/>
      <c r="P41" s="44">
        <v>85443005144</v>
      </c>
      <c r="Q41" s="44">
        <v>116855522.39720455</v>
      </c>
    </row>
    <row r="42" spans="1:20">
      <c r="B42" s="71" t="s">
        <v>114</v>
      </c>
      <c r="C42" s="44"/>
      <c r="D42" s="44">
        <v>2517376407</v>
      </c>
      <c r="E42" s="44">
        <v>1279177851</v>
      </c>
      <c r="F42" s="44">
        <v>2668476797</v>
      </c>
      <c r="G42" s="44">
        <v>54835964</v>
      </c>
      <c r="H42" s="44">
        <v>804029813</v>
      </c>
      <c r="I42" s="44">
        <v>0</v>
      </c>
      <c r="J42" s="44">
        <v>4591761761</v>
      </c>
      <c r="K42" s="44">
        <v>6876557723</v>
      </c>
      <c r="L42" s="147"/>
      <c r="M42" s="147"/>
      <c r="N42" s="44"/>
      <c r="O42" s="44"/>
      <c r="P42" s="44">
        <v>18792216316</v>
      </c>
      <c r="Q42" s="44">
        <v>25701041.892270766</v>
      </c>
    </row>
    <row r="43" spans="1:20" s="79" customFormat="1">
      <c r="B43" s="87" t="s">
        <v>86</v>
      </c>
      <c r="C43" s="88"/>
      <c r="D43" s="88">
        <v>10601501133</v>
      </c>
      <c r="E43" s="88">
        <v>8110752316</v>
      </c>
      <c r="F43" s="88">
        <v>12705914017</v>
      </c>
      <c r="G43" s="88">
        <v>1706464514</v>
      </c>
      <c r="H43" s="88">
        <v>2261092687</v>
      </c>
      <c r="I43" s="88">
        <v>3954557573</v>
      </c>
      <c r="J43" s="88">
        <v>21797559341</v>
      </c>
      <c r="K43" s="88">
        <v>43097379879</v>
      </c>
      <c r="L43" s="148"/>
      <c r="M43" s="148"/>
      <c r="N43" s="88"/>
      <c r="O43" s="88"/>
      <c r="P43" s="88">
        <v>104235221460</v>
      </c>
      <c r="Q43" s="88">
        <v>142556564.28947532</v>
      </c>
    </row>
    <row r="44" spans="1:20" s="79" customFormat="1">
      <c r="B44" s="145" t="s">
        <v>144</v>
      </c>
      <c r="C44" s="88"/>
      <c r="D44" s="88">
        <v>14651861.812427443</v>
      </c>
      <c r="E44" s="88">
        <v>11223935.231031096</v>
      </c>
      <c r="F44" s="88">
        <v>17492344.145545658</v>
      </c>
      <c r="G44" s="88">
        <v>2410771.3696404607</v>
      </c>
      <c r="H44" s="88">
        <v>3174532.7366411141</v>
      </c>
      <c r="I44" s="88">
        <v>5443000.4858645089</v>
      </c>
      <c r="J44" s="88">
        <v>29046371.916475665</v>
      </c>
      <c r="K44" s="88">
        <v>55265096.083761841</v>
      </c>
      <c r="L44" s="148"/>
      <c r="M44" s="148"/>
      <c r="N44" s="88"/>
      <c r="O44" s="88"/>
      <c r="P44" s="88">
        <v>142556564.28947532</v>
      </c>
      <c r="Q44" s="88"/>
    </row>
    <row r="45" spans="1:20" s="79" customFormat="1">
      <c r="B45" s="48" t="s">
        <v>11</v>
      </c>
      <c r="C45" s="88"/>
      <c r="D45" s="81">
        <v>723.56</v>
      </c>
      <c r="E45" s="81">
        <v>722.63</v>
      </c>
      <c r="F45" s="81">
        <v>726.37</v>
      </c>
      <c r="G45" s="81">
        <v>707.85</v>
      </c>
      <c r="H45" s="81">
        <v>712.26</v>
      </c>
      <c r="I45" s="81">
        <v>726.54</v>
      </c>
      <c r="J45" s="81">
        <v>750.44</v>
      </c>
      <c r="K45" s="81">
        <v>779.83</v>
      </c>
      <c r="L45" s="81"/>
      <c r="M45" s="81"/>
      <c r="N45" s="81"/>
      <c r="O45" s="81"/>
      <c r="P45" s="81">
        <v>731.18499999999995</v>
      </c>
      <c r="Q45" s="88"/>
    </row>
    <row r="46" spans="1:20" s="79" customFormat="1">
      <c r="B46" s="1" t="s">
        <v>149</v>
      </c>
      <c r="C46" s="1"/>
      <c r="D46" s="1"/>
      <c r="E46" s="1"/>
      <c r="F46" s="1"/>
      <c r="G46" s="1"/>
      <c r="H46" s="1"/>
      <c r="I46" s="1"/>
      <c r="J46" s="1"/>
      <c r="K46" s="1"/>
      <c r="L46" s="1"/>
      <c r="M46" s="1"/>
      <c r="N46" s="1"/>
      <c r="O46" s="1"/>
      <c r="P46" s="1"/>
      <c r="Q46" s="1"/>
    </row>
    <row r="47" spans="1:20">
      <c r="B47" s="1" t="s">
        <v>145</v>
      </c>
    </row>
    <row r="48" spans="1:20">
      <c r="B48" s="1" t="s">
        <v>146</v>
      </c>
    </row>
  </sheetData>
  <mergeCells count="4">
    <mergeCell ref="B10:Q10"/>
    <mergeCell ref="B12:Q12"/>
    <mergeCell ref="B33:Q33"/>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5"/>
  <sheetViews>
    <sheetView showGridLines="0" zoomScale="120" zoomScaleNormal="120" zoomScalePageLayoutView="90" workbookViewId="0">
      <selection activeCell="C30" sqref="C30"/>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01" t="s">
        <v>112</v>
      </c>
      <c r="C8" s="201"/>
      <c r="D8" s="201"/>
      <c r="E8" s="201"/>
      <c r="F8" s="201"/>
      <c r="G8" s="201"/>
      <c r="H8" s="201"/>
      <c r="I8" s="201"/>
      <c r="J8" s="201"/>
      <c r="K8" s="201"/>
      <c r="L8" s="201"/>
      <c r="M8" s="201"/>
      <c r="N8" s="201"/>
      <c r="O8" s="201"/>
      <c r="P8" s="201"/>
    </row>
    <row r="9" spans="1:19" ht="10.35" customHeight="1">
      <c r="B9" s="136"/>
      <c r="C9" s="140"/>
      <c r="D9" s="140"/>
      <c r="E9" s="140"/>
      <c r="F9" s="140"/>
      <c r="G9" s="140"/>
      <c r="H9" s="140"/>
      <c r="I9" s="140"/>
      <c r="J9" s="140"/>
      <c r="K9" s="140"/>
      <c r="L9" s="140"/>
      <c r="M9" s="140"/>
      <c r="N9" s="140"/>
      <c r="O9" s="140"/>
      <c r="P9" s="140"/>
    </row>
    <row r="10" spans="1:19" s="4" customFormat="1" ht="22.5" customHeight="1">
      <c r="A10" s="1"/>
      <c r="B10" s="206" t="s">
        <v>26</v>
      </c>
      <c r="C10" s="207"/>
      <c r="D10" s="207"/>
      <c r="E10" s="207"/>
      <c r="F10" s="207"/>
      <c r="G10" s="207"/>
      <c r="H10" s="207"/>
      <c r="I10" s="207"/>
      <c r="J10" s="207"/>
      <c r="K10" s="207"/>
      <c r="L10" s="207"/>
      <c r="M10" s="207"/>
      <c r="N10" s="207"/>
      <c r="O10" s="207"/>
      <c r="P10" s="208"/>
      <c r="Q10" s="26"/>
    </row>
    <row r="11" spans="1:19" s="1" customFormat="1" ht="11.25" customHeight="1">
      <c r="B11" s="74" t="s">
        <v>5</v>
      </c>
      <c r="C11" s="27" t="s">
        <v>14</v>
      </c>
      <c r="D11" s="27" t="s">
        <v>15</v>
      </c>
      <c r="E11" s="27" t="s">
        <v>16</v>
      </c>
      <c r="F11" s="27" t="s">
        <v>17</v>
      </c>
      <c r="G11" s="27" t="s">
        <v>18</v>
      </c>
      <c r="H11" s="27" t="s">
        <v>19</v>
      </c>
      <c r="I11" s="27" t="s">
        <v>20</v>
      </c>
      <c r="J11" s="27" t="s">
        <v>21</v>
      </c>
      <c r="K11" s="27" t="s">
        <v>22</v>
      </c>
      <c r="L11" s="27" t="s">
        <v>36</v>
      </c>
      <c r="M11" s="27" t="s">
        <v>37</v>
      </c>
      <c r="N11" s="27" t="s">
        <v>38</v>
      </c>
      <c r="O11" s="146" t="s">
        <v>139</v>
      </c>
      <c r="P11" s="75" t="s">
        <v>12</v>
      </c>
      <c r="Q11" s="20"/>
    </row>
    <row r="12" spans="1:19" s="4" customFormat="1">
      <c r="A12" s="1"/>
      <c r="B12" s="203" t="s">
        <v>102</v>
      </c>
      <c r="C12" s="204"/>
      <c r="D12" s="204"/>
      <c r="E12" s="204"/>
      <c r="F12" s="204"/>
      <c r="G12" s="204"/>
      <c r="H12" s="204"/>
      <c r="I12" s="204"/>
      <c r="J12" s="204"/>
      <c r="K12" s="204"/>
      <c r="L12" s="204"/>
      <c r="M12" s="204"/>
      <c r="N12" s="204"/>
      <c r="O12" s="204"/>
      <c r="P12" s="205"/>
      <c r="Q12" s="26"/>
    </row>
    <row r="13" spans="1:19" s="4" customFormat="1" ht="11.25">
      <c r="A13" s="1"/>
      <c r="B13" s="100" t="s">
        <v>106</v>
      </c>
      <c r="C13" s="98">
        <v>58245972.605042018</v>
      </c>
      <c r="D13" s="98">
        <v>0</v>
      </c>
      <c r="E13" s="98">
        <v>19396342.521008402</v>
      </c>
      <c r="F13" s="98">
        <v>0</v>
      </c>
      <c r="G13" s="98">
        <v>0</v>
      </c>
      <c r="H13" s="98">
        <v>0</v>
      </c>
      <c r="I13" s="98">
        <v>84207229.411764711</v>
      </c>
      <c r="J13" s="98">
        <v>172167513.6134454</v>
      </c>
      <c r="K13" s="98"/>
      <c r="L13" s="98"/>
      <c r="M13" s="98"/>
      <c r="N13" s="98"/>
      <c r="O13" s="98">
        <v>334017058.1512605</v>
      </c>
      <c r="P13" s="98">
        <v>456816.07001136581</v>
      </c>
      <c r="Q13" s="26"/>
      <c r="S13" s="160">
        <f>N13/2</f>
        <v>0</v>
      </c>
    </row>
    <row r="14" spans="1:19" s="1" customFormat="1" ht="11.25">
      <c r="B14" s="99" t="s">
        <v>68</v>
      </c>
      <c r="C14" s="94">
        <v>42963157.183361344</v>
      </c>
      <c r="D14" s="94">
        <v>7765864.9193277303</v>
      </c>
      <c r="E14" s="94">
        <v>34423618.611932777</v>
      </c>
      <c r="F14" s="94">
        <v>0</v>
      </c>
      <c r="G14" s="94">
        <v>0</v>
      </c>
      <c r="H14" s="94">
        <v>0</v>
      </c>
      <c r="I14" s="94">
        <v>78666447.563025221</v>
      </c>
      <c r="J14" s="94">
        <v>172760295.79831934</v>
      </c>
      <c r="K14" s="94"/>
      <c r="L14" s="94"/>
      <c r="M14" s="94"/>
      <c r="N14" s="94"/>
      <c r="O14" s="94">
        <v>336579384.07596642</v>
      </c>
      <c r="P14" s="94">
        <v>460320.41696146177</v>
      </c>
      <c r="Q14" s="20"/>
      <c r="S14" s="160">
        <f t="shared" ref="S14:S32" si="0">N14/2</f>
        <v>0</v>
      </c>
    </row>
    <row r="15" spans="1:19" s="3" customFormat="1" ht="11.25">
      <c r="A15" s="1"/>
      <c r="B15" s="100" t="s">
        <v>1</v>
      </c>
      <c r="C15" s="98">
        <v>0</v>
      </c>
      <c r="D15" s="98">
        <v>33588630.252100848</v>
      </c>
      <c r="E15" s="98">
        <v>80651289.411764711</v>
      </c>
      <c r="F15" s="98">
        <v>0</v>
      </c>
      <c r="G15" s="98">
        <v>84600706.722689092</v>
      </c>
      <c r="H15" s="98">
        <v>372623953.6134454</v>
      </c>
      <c r="I15" s="98">
        <v>308032876.30252105</v>
      </c>
      <c r="J15" s="98">
        <v>327123941.00840336</v>
      </c>
      <c r="K15" s="98"/>
      <c r="L15" s="98"/>
      <c r="M15" s="98"/>
      <c r="N15" s="98"/>
      <c r="O15" s="98">
        <v>1206621397.3109243</v>
      </c>
      <c r="P15" s="98">
        <v>1650227.2301960851</v>
      </c>
      <c r="Q15" s="19"/>
      <c r="R15" s="1"/>
      <c r="S15" s="160">
        <f t="shared" si="0"/>
        <v>0</v>
      </c>
    </row>
    <row r="16" spans="1:19" s="3" customFormat="1" ht="11.25">
      <c r="A16" s="1"/>
      <c r="B16" s="101" t="s">
        <v>39</v>
      </c>
      <c r="C16" s="94">
        <v>72927613.042016804</v>
      </c>
      <c r="D16" s="94">
        <v>25878375.039999999</v>
      </c>
      <c r="E16" s="94">
        <v>62676415.655798316</v>
      </c>
      <c r="F16" s="94">
        <v>0</v>
      </c>
      <c r="G16" s="94">
        <v>0</v>
      </c>
      <c r="H16" s="94">
        <v>0</v>
      </c>
      <c r="I16" s="94">
        <v>96395712.10084033</v>
      </c>
      <c r="J16" s="94">
        <v>250842983.41512609</v>
      </c>
      <c r="K16" s="94"/>
      <c r="L16" s="94"/>
      <c r="M16" s="94"/>
      <c r="N16" s="94"/>
      <c r="O16" s="94">
        <v>508721099.25378156</v>
      </c>
      <c r="P16" s="94">
        <v>695748.81767785386</v>
      </c>
      <c r="Q16" s="19"/>
      <c r="R16" s="1"/>
      <c r="S16" s="160">
        <f t="shared" si="0"/>
        <v>0</v>
      </c>
    </row>
    <row r="17" spans="1:19" s="3" customFormat="1" ht="11.25">
      <c r="A17" s="1"/>
      <c r="B17" s="100" t="s">
        <v>89</v>
      </c>
      <c r="C17" s="98">
        <v>39146351.764705889</v>
      </c>
      <c r="D17" s="98">
        <v>69874659.831932768</v>
      </c>
      <c r="E17" s="98">
        <v>19238543.529411767</v>
      </c>
      <c r="F17" s="98">
        <v>0</v>
      </c>
      <c r="G17" s="98">
        <v>44138494.117647059</v>
      </c>
      <c r="H17" s="98">
        <v>0</v>
      </c>
      <c r="I17" s="98">
        <v>28864201.512605041</v>
      </c>
      <c r="J17" s="98">
        <v>76189146.55462186</v>
      </c>
      <c r="K17" s="98"/>
      <c r="L17" s="98"/>
      <c r="M17" s="98"/>
      <c r="N17" s="98"/>
      <c r="O17" s="98">
        <v>277451397.31092435</v>
      </c>
      <c r="P17" s="98">
        <v>379454.44355522114</v>
      </c>
      <c r="Q17" s="19"/>
      <c r="R17" s="1"/>
      <c r="S17" s="160">
        <f t="shared" si="0"/>
        <v>0</v>
      </c>
    </row>
    <row r="18" spans="1:19" s="3" customFormat="1" ht="11.25">
      <c r="A18" s="1"/>
      <c r="B18" s="99" t="s">
        <v>13</v>
      </c>
      <c r="C18" s="94">
        <v>13820159.663865546</v>
      </c>
      <c r="D18" s="94">
        <v>72794783.025210083</v>
      </c>
      <c r="E18" s="94">
        <v>0</v>
      </c>
      <c r="F18" s="94">
        <v>0</v>
      </c>
      <c r="G18" s="94">
        <v>0</v>
      </c>
      <c r="H18" s="94">
        <v>0</v>
      </c>
      <c r="I18" s="94">
        <v>37888084.369747899</v>
      </c>
      <c r="J18" s="94">
        <v>124304012.26890758</v>
      </c>
      <c r="K18" s="94"/>
      <c r="L18" s="94"/>
      <c r="M18" s="94"/>
      <c r="N18" s="94"/>
      <c r="O18" s="94">
        <v>248807039.3277311</v>
      </c>
      <c r="P18" s="94">
        <v>340279.18970948685</v>
      </c>
      <c r="Q18" s="19"/>
      <c r="R18" s="1"/>
      <c r="S18" s="160">
        <f t="shared" si="0"/>
        <v>0</v>
      </c>
    </row>
    <row r="19" spans="1:19" s="3" customFormat="1" ht="11.25">
      <c r="A19" s="1"/>
      <c r="B19" s="100" t="s">
        <v>147</v>
      </c>
      <c r="C19" s="175"/>
      <c r="D19" s="175"/>
      <c r="E19" s="175"/>
      <c r="F19" s="175"/>
      <c r="G19" s="175"/>
      <c r="H19" s="175"/>
      <c r="I19" s="98">
        <v>25142689</v>
      </c>
      <c r="J19" s="98">
        <v>648422338.9915967</v>
      </c>
      <c r="K19" s="98"/>
      <c r="L19" s="98"/>
      <c r="M19" s="98"/>
      <c r="N19" s="98"/>
      <c r="O19" s="98">
        <v>673565027.9915967</v>
      </c>
      <c r="P19" s="98">
        <v>921196.45232273196</v>
      </c>
      <c r="Q19" s="19"/>
      <c r="R19" s="1"/>
      <c r="S19" s="160"/>
    </row>
    <row r="20" spans="1:19" s="3" customFormat="1" ht="11.25">
      <c r="A20" s="1"/>
      <c r="B20" s="99" t="s">
        <v>109</v>
      </c>
      <c r="C20" s="94">
        <v>287702936.8067227</v>
      </c>
      <c r="D20" s="94">
        <v>497628825.88235295</v>
      </c>
      <c r="E20" s="94">
        <v>270737687.89915967</v>
      </c>
      <c r="F20" s="94">
        <v>83563867.563025221</v>
      </c>
      <c r="G20" s="94">
        <v>0</v>
      </c>
      <c r="H20" s="94">
        <v>0</v>
      </c>
      <c r="I20" s="94">
        <v>179353848.06722689</v>
      </c>
      <c r="J20" s="94">
        <v>498246288.5714286</v>
      </c>
      <c r="K20" s="94"/>
      <c r="L20" s="94"/>
      <c r="M20" s="94"/>
      <c r="N20" s="94"/>
      <c r="O20" s="94">
        <v>1817233454.789916</v>
      </c>
      <c r="P20" s="94">
        <v>2485326.4971107398</v>
      </c>
      <c r="Q20" s="19"/>
      <c r="R20" s="1"/>
      <c r="S20" s="160">
        <f t="shared" si="0"/>
        <v>0</v>
      </c>
    </row>
    <row r="21" spans="1:19" s="3" customFormat="1" ht="11.25">
      <c r="A21" s="1"/>
      <c r="B21" s="100" t="s">
        <v>69</v>
      </c>
      <c r="C21" s="98">
        <v>764205740.59764707</v>
      </c>
      <c r="D21" s="98">
        <v>327494108.73411763</v>
      </c>
      <c r="E21" s="98">
        <v>781807085.74470592</v>
      </c>
      <c r="F21" s="98">
        <v>0</v>
      </c>
      <c r="G21" s="98">
        <v>0</v>
      </c>
      <c r="H21" s="98">
        <v>0</v>
      </c>
      <c r="I21" s="98">
        <v>655047763.36134458</v>
      </c>
      <c r="J21" s="98">
        <v>1595509995.9663868</v>
      </c>
      <c r="K21" s="98"/>
      <c r="L21" s="98"/>
      <c r="M21" s="98"/>
      <c r="N21" s="98"/>
      <c r="O21" s="98">
        <v>4124064694.404202</v>
      </c>
      <c r="P21" s="98">
        <v>5640247.9460112043</v>
      </c>
      <c r="Q21" s="19"/>
      <c r="R21" s="1"/>
      <c r="S21" s="160">
        <f t="shared" si="0"/>
        <v>0</v>
      </c>
    </row>
    <row r="22" spans="1:19" s="3" customFormat="1" ht="11.25">
      <c r="A22" s="1"/>
      <c r="B22" s="99" t="s">
        <v>2</v>
      </c>
      <c r="C22" s="94">
        <v>13606722.016806722</v>
      </c>
      <c r="D22" s="94">
        <v>24422273.949579835</v>
      </c>
      <c r="E22" s="94">
        <v>20082256.134453785</v>
      </c>
      <c r="F22" s="94">
        <v>0</v>
      </c>
      <c r="G22" s="94">
        <v>116145315.79831934</v>
      </c>
      <c r="H22" s="94">
        <v>82884148.235294119</v>
      </c>
      <c r="I22" s="94">
        <v>72601541.680672273</v>
      </c>
      <c r="J22" s="94">
        <v>131070358.99159665</v>
      </c>
      <c r="K22" s="94"/>
      <c r="L22" s="94"/>
      <c r="M22" s="94"/>
      <c r="N22" s="94"/>
      <c r="O22" s="94">
        <v>460812616.8067227</v>
      </c>
      <c r="P22" s="94">
        <v>630227.12009508233</v>
      </c>
      <c r="Q22" s="19"/>
      <c r="R22" s="1"/>
      <c r="S22" s="160">
        <f t="shared" si="0"/>
        <v>0</v>
      </c>
    </row>
    <row r="23" spans="1:19" s="3" customFormat="1" ht="11.25">
      <c r="A23" s="1"/>
      <c r="B23" s="100" t="s">
        <v>3</v>
      </c>
      <c r="C23" s="98">
        <v>0</v>
      </c>
      <c r="D23" s="98">
        <v>0</v>
      </c>
      <c r="E23" s="98">
        <v>0</v>
      </c>
      <c r="F23" s="98">
        <v>0</v>
      </c>
      <c r="G23" s="98">
        <v>0</v>
      </c>
      <c r="H23" s="98">
        <v>0</v>
      </c>
      <c r="I23" s="98">
        <v>55429098.685714297</v>
      </c>
      <c r="J23" s="98">
        <v>113476350.53949581</v>
      </c>
      <c r="K23" s="98"/>
      <c r="L23" s="98"/>
      <c r="M23" s="98"/>
      <c r="N23" s="98"/>
      <c r="O23" s="98">
        <v>168905449.2252101</v>
      </c>
      <c r="P23" s="98">
        <v>231002.34444799894</v>
      </c>
      <c r="Q23" s="19"/>
      <c r="R23" s="1"/>
      <c r="S23" s="160">
        <f t="shared" si="0"/>
        <v>0</v>
      </c>
    </row>
    <row r="24" spans="1:19" s="3" customFormat="1" ht="11.25">
      <c r="A24" s="1"/>
      <c r="B24" s="99" t="s">
        <v>107</v>
      </c>
      <c r="C24" s="94">
        <v>0</v>
      </c>
      <c r="D24" s="94">
        <v>0</v>
      </c>
      <c r="E24" s="94">
        <v>13282291.092436977</v>
      </c>
      <c r="F24" s="94">
        <v>0</v>
      </c>
      <c r="G24" s="94">
        <v>0</v>
      </c>
      <c r="H24" s="94">
        <v>0</v>
      </c>
      <c r="I24" s="94">
        <v>76170125.210084036</v>
      </c>
      <c r="J24" s="94">
        <v>118687200.33613446</v>
      </c>
      <c r="K24" s="94"/>
      <c r="L24" s="94"/>
      <c r="M24" s="94"/>
      <c r="N24" s="94"/>
      <c r="O24" s="94">
        <v>208139616.63865548</v>
      </c>
      <c r="P24" s="94">
        <v>284660.67635229864</v>
      </c>
      <c r="Q24" s="19"/>
      <c r="R24" s="1"/>
      <c r="S24" s="160">
        <f t="shared" si="0"/>
        <v>0</v>
      </c>
    </row>
    <row r="25" spans="1:19" s="3" customFormat="1" ht="11.25">
      <c r="A25" s="1"/>
      <c r="B25" s="100" t="s">
        <v>70</v>
      </c>
      <c r="C25" s="98">
        <v>0</v>
      </c>
      <c r="D25" s="98">
        <v>0</v>
      </c>
      <c r="E25" s="98">
        <v>33149845.95697479</v>
      </c>
      <c r="F25" s="98">
        <v>0</v>
      </c>
      <c r="G25" s="98">
        <v>0</v>
      </c>
      <c r="H25" s="98">
        <v>0</v>
      </c>
      <c r="I25" s="98">
        <v>363653373.6134454</v>
      </c>
      <c r="J25" s="98">
        <v>604296025.54621851</v>
      </c>
      <c r="K25" s="98"/>
      <c r="L25" s="98"/>
      <c r="M25" s="98"/>
      <c r="N25" s="98"/>
      <c r="O25" s="98">
        <v>1001099245.1166387</v>
      </c>
      <c r="P25" s="98">
        <v>1369146.3106007902</v>
      </c>
      <c r="Q25" s="19"/>
      <c r="R25" s="1"/>
      <c r="S25" s="160">
        <f t="shared" si="0"/>
        <v>0</v>
      </c>
    </row>
    <row r="26" spans="1:19" s="3" customFormat="1" ht="11.25">
      <c r="A26" s="1"/>
      <c r="B26" s="99" t="s">
        <v>6</v>
      </c>
      <c r="C26" s="94">
        <v>0</v>
      </c>
      <c r="D26" s="94">
        <v>0</v>
      </c>
      <c r="E26" s="94">
        <v>0</v>
      </c>
      <c r="F26" s="94">
        <v>0</v>
      </c>
      <c r="G26" s="94">
        <v>0</v>
      </c>
      <c r="H26" s="94">
        <v>0</v>
      </c>
      <c r="I26" s="94">
        <v>11727778.991596639</v>
      </c>
      <c r="J26" s="94">
        <v>47406992.605042018</v>
      </c>
      <c r="K26" s="94"/>
      <c r="L26" s="94"/>
      <c r="M26" s="94"/>
      <c r="N26" s="94"/>
      <c r="O26" s="94">
        <v>59134771.596638657</v>
      </c>
      <c r="P26" s="94">
        <v>80875.252633244207</v>
      </c>
      <c r="Q26" s="19"/>
      <c r="R26" s="1"/>
      <c r="S26" s="160">
        <f t="shared" si="0"/>
        <v>0</v>
      </c>
    </row>
    <row r="27" spans="1:19" s="3" customFormat="1" ht="11.25">
      <c r="A27" s="1"/>
      <c r="B27" s="100" t="s">
        <v>7</v>
      </c>
      <c r="C27" s="98">
        <v>0</v>
      </c>
      <c r="D27" s="98">
        <v>26570351.686722688</v>
      </c>
      <c r="E27" s="98">
        <v>37631428.523025207</v>
      </c>
      <c r="F27" s="98">
        <v>0</v>
      </c>
      <c r="G27" s="98">
        <v>0</v>
      </c>
      <c r="H27" s="98">
        <v>0</v>
      </c>
      <c r="I27" s="98">
        <v>233669243.52941179</v>
      </c>
      <c r="J27" s="98">
        <v>355427696.47058827</v>
      </c>
      <c r="K27" s="98"/>
      <c r="L27" s="98"/>
      <c r="M27" s="98"/>
      <c r="N27" s="98"/>
      <c r="O27" s="98">
        <v>653298720.20974803</v>
      </c>
      <c r="P27" s="98">
        <v>893479.37965049618</v>
      </c>
      <c r="Q27" s="19"/>
      <c r="R27" s="1"/>
      <c r="S27" s="160">
        <f t="shared" si="0"/>
        <v>0</v>
      </c>
    </row>
    <row r="28" spans="1:19" s="3" customFormat="1" ht="11.25">
      <c r="A28" s="1"/>
      <c r="B28" s="99" t="s">
        <v>8</v>
      </c>
      <c r="C28" s="94">
        <v>0</v>
      </c>
      <c r="D28" s="94">
        <v>15817220.040840337</v>
      </c>
      <c r="E28" s="94">
        <v>15170476.270420168</v>
      </c>
      <c r="F28" s="94">
        <v>0</v>
      </c>
      <c r="G28" s="94">
        <v>0</v>
      </c>
      <c r="H28" s="94">
        <v>0</v>
      </c>
      <c r="I28" s="94">
        <v>93579338.487394959</v>
      </c>
      <c r="J28" s="94">
        <v>220067753.78151262</v>
      </c>
      <c r="K28" s="94"/>
      <c r="L28" s="94"/>
      <c r="M28" s="94"/>
      <c r="N28" s="94"/>
      <c r="O28" s="94">
        <v>344634788.58016807</v>
      </c>
      <c r="P28" s="94">
        <v>471337.33402650233</v>
      </c>
      <c r="Q28" s="19"/>
      <c r="R28" s="1"/>
      <c r="S28" s="160">
        <f t="shared" si="0"/>
        <v>0</v>
      </c>
    </row>
    <row r="29" spans="1:19" s="3" customFormat="1" ht="11.25">
      <c r="A29" s="1"/>
      <c r="B29" s="100" t="s">
        <v>71</v>
      </c>
      <c r="C29" s="98">
        <v>0</v>
      </c>
      <c r="D29" s="98">
        <v>1349735.3109243698</v>
      </c>
      <c r="E29" s="98">
        <v>20663648.280000001</v>
      </c>
      <c r="F29" s="98">
        <v>0</v>
      </c>
      <c r="G29" s="98">
        <v>0</v>
      </c>
      <c r="H29" s="98">
        <v>0</v>
      </c>
      <c r="I29" s="98">
        <v>84224795.79831934</v>
      </c>
      <c r="J29" s="98">
        <v>151415009.24369749</v>
      </c>
      <c r="K29" s="98"/>
      <c r="L29" s="98"/>
      <c r="M29" s="98"/>
      <c r="N29" s="98"/>
      <c r="O29" s="98">
        <v>257653188.63294119</v>
      </c>
      <c r="P29" s="98">
        <v>352377.5633156331</v>
      </c>
      <c r="Q29" s="19"/>
      <c r="R29" s="1"/>
      <c r="S29" s="160">
        <f t="shared" si="0"/>
        <v>0</v>
      </c>
    </row>
    <row r="30" spans="1:19" s="3" customFormat="1" ht="11.25">
      <c r="A30" s="1"/>
      <c r="B30" s="99" t="s">
        <v>66</v>
      </c>
      <c r="C30" s="94">
        <v>2056525.5462184877</v>
      </c>
      <c r="D30" s="94">
        <v>3611714.2857142859</v>
      </c>
      <c r="E30" s="94">
        <v>7482649.5798319327</v>
      </c>
      <c r="F30" s="94">
        <v>0</v>
      </c>
      <c r="G30" s="94">
        <v>0</v>
      </c>
      <c r="H30" s="94">
        <v>0</v>
      </c>
      <c r="I30" s="94">
        <v>18848013.781512607</v>
      </c>
      <c r="J30" s="94">
        <v>32328701.680672273</v>
      </c>
      <c r="K30" s="94"/>
      <c r="L30" s="94"/>
      <c r="M30" s="94"/>
      <c r="N30" s="94"/>
      <c r="O30" s="94">
        <v>64327604.873949587</v>
      </c>
      <c r="P30" s="94">
        <v>87977.194381653884</v>
      </c>
      <c r="Q30" s="19"/>
      <c r="R30" s="1"/>
      <c r="S30" s="160">
        <f t="shared" si="0"/>
        <v>0</v>
      </c>
    </row>
    <row r="31" spans="1:19" s="3" customFormat="1" ht="11.25">
      <c r="A31" s="1"/>
      <c r="B31" s="100" t="s">
        <v>64</v>
      </c>
      <c r="C31" s="98">
        <v>34540023.529411763</v>
      </c>
      <c r="D31" s="98">
        <v>0</v>
      </c>
      <c r="E31" s="98">
        <v>54159558.823529415</v>
      </c>
      <c r="F31" s="98">
        <v>55143578.319327742</v>
      </c>
      <c r="G31" s="98">
        <v>0</v>
      </c>
      <c r="H31" s="98">
        <v>0</v>
      </c>
      <c r="I31" s="98">
        <v>31586290.924369749</v>
      </c>
      <c r="J31" s="98">
        <v>71090472.941176474</v>
      </c>
      <c r="K31" s="98"/>
      <c r="L31" s="98"/>
      <c r="M31" s="98"/>
      <c r="N31" s="98"/>
      <c r="O31" s="98">
        <v>246519924.53781515</v>
      </c>
      <c r="P31" s="98">
        <v>337151.23332373501</v>
      </c>
      <c r="Q31" s="19"/>
      <c r="R31" s="1"/>
      <c r="S31" s="160">
        <f t="shared" si="0"/>
        <v>0</v>
      </c>
    </row>
    <row r="32" spans="1:19" s="3" customFormat="1" ht="11.25">
      <c r="A32" s="1"/>
      <c r="B32" s="99" t="s">
        <v>9</v>
      </c>
      <c r="C32" s="94">
        <v>0</v>
      </c>
      <c r="D32" s="94">
        <v>26927349.424537815</v>
      </c>
      <c r="E32" s="94">
        <v>173128534.74739495</v>
      </c>
      <c r="F32" s="94">
        <v>138877184.36974791</v>
      </c>
      <c r="G32" s="94">
        <v>0</v>
      </c>
      <c r="H32" s="94">
        <v>209123423.02521011</v>
      </c>
      <c r="I32" s="94">
        <v>356082343.69747901</v>
      </c>
      <c r="J32" s="94">
        <v>373020063.86554623</v>
      </c>
      <c r="K32" s="94"/>
      <c r="L32" s="94"/>
      <c r="M32" s="94"/>
      <c r="N32" s="94"/>
      <c r="O32" s="94">
        <v>1277158899.1299162</v>
      </c>
      <c r="P32" s="94">
        <v>1746697.3462665621</v>
      </c>
      <c r="Q32" s="19"/>
      <c r="R32" s="1"/>
      <c r="S32" s="160">
        <f t="shared" si="0"/>
        <v>0</v>
      </c>
    </row>
    <row r="33" spans="1:19" s="3" customFormat="1" ht="9">
      <c r="A33" s="1"/>
      <c r="B33" s="48" t="s">
        <v>0</v>
      </c>
      <c r="C33" s="48">
        <v>1329215202.7557983</v>
      </c>
      <c r="D33" s="48">
        <v>1133723892.3833616</v>
      </c>
      <c r="E33" s="48">
        <v>1643681672.7818489</v>
      </c>
      <c r="F33" s="48">
        <v>277584630.25210083</v>
      </c>
      <c r="G33" s="48">
        <v>244884516.63865548</v>
      </c>
      <c r="H33" s="48">
        <v>664631524.87394965</v>
      </c>
      <c r="I33" s="48">
        <v>2891170796.089076</v>
      </c>
      <c r="J33" s="48">
        <v>6083853142.1899176</v>
      </c>
      <c r="K33" s="48"/>
      <c r="L33" s="48"/>
      <c r="M33" s="48"/>
      <c r="N33" s="48"/>
      <c r="O33" s="48">
        <v>14268745377.964703</v>
      </c>
      <c r="P33" s="48">
        <v>19514548.818650141</v>
      </c>
      <c r="Q33" s="19"/>
      <c r="R33" s="1"/>
      <c r="S33" s="1"/>
    </row>
    <row r="34" spans="1:19" s="3" customFormat="1" ht="14.25" customHeight="1">
      <c r="A34" s="1"/>
      <c r="B34" s="48" t="s">
        <v>4</v>
      </c>
      <c r="C34" s="48">
        <v>1837049.0391340018</v>
      </c>
      <c r="D34" s="48">
        <v>1568885.7262822767</v>
      </c>
      <c r="E34" s="48">
        <v>2262871.0888140327</v>
      </c>
      <c r="F34" s="48">
        <v>392151.76979882858</v>
      </c>
      <c r="G34" s="48">
        <v>343813.37803422275</v>
      </c>
      <c r="H34" s="48">
        <v>914789.99762428727</v>
      </c>
      <c r="I34" s="48">
        <v>3852634.1827315651</v>
      </c>
      <c r="J34" s="48">
        <v>7801512.0503057297</v>
      </c>
      <c r="K34" s="48"/>
      <c r="L34" s="48"/>
      <c r="M34" s="48"/>
      <c r="N34" s="48"/>
      <c r="O34" s="48">
        <v>19514548.818650141</v>
      </c>
      <c r="P34" s="48"/>
      <c r="Q34" s="19"/>
      <c r="R34" s="1"/>
      <c r="S34" s="1"/>
    </row>
    <row r="35" spans="1:19" s="1" customFormat="1" ht="16.5" customHeight="1">
      <c r="B35" s="5"/>
      <c r="C35" s="6"/>
      <c r="D35" s="6"/>
      <c r="E35" s="6"/>
      <c r="F35" s="6"/>
      <c r="G35" s="6"/>
      <c r="H35" s="6"/>
      <c r="I35" s="6"/>
      <c r="J35" s="6"/>
      <c r="K35" s="6"/>
      <c r="L35" s="6"/>
      <c r="M35" s="6"/>
      <c r="N35" s="6"/>
      <c r="O35" s="7"/>
      <c r="P35" s="6"/>
      <c r="Q35" s="21"/>
    </row>
    <row r="36" spans="1:19" s="1" customFormat="1">
      <c r="B36" s="184" t="s">
        <v>23</v>
      </c>
      <c r="C36" s="209"/>
      <c r="D36" s="209"/>
      <c r="E36" s="209"/>
      <c r="F36" s="209"/>
      <c r="G36" s="209"/>
      <c r="H36" s="209"/>
      <c r="I36" s="209"/>
      <c r="J36" s="209"/>
      <c r="K36" s="209"/>
      <c r="L36" s="209"/>
      <c r="M36" s="209"/>
      <c r="N36" s="209"/>
      <c r="O36" s="209"/>
      <c r="P36" s="210"/>
      <c r="Q36" s="6"/>
    </row>
    <row r="37" spans="1:19" s="1" customFormat="1" ht="11.25">
      <c r="B37" s="72" t="s">
        <v>5</v>
      </c>
      <c r="C37" s="29" t="s">
        <v>14</v>
      </c>
      <c r="D37" s="29" t="s">
        <v>15</v>
      </c>
      <c r="E37" s="29" t="s">
        <v>16</v>
      </c>
      <c r="F37" s="29" t="s">
        <v>17</v>
      </c>
      <c r="G37" s="29" t="s">
        <v>18</v>
      </c>
      <c r="H37" s="29" t="s">
        <v>19</v>
      </c>
      <c r="I37" s="29" t="s">
        <v>20</v>
      </c>
      <c r="J37" s="29" t="s">
        <v>21</v>
      </c>
      <c r="K37" s="29" t="s">
        <v>22</v>
      </c>
      <c r="L37" s="27" t="s">
        <v>36</v>
      </c>
      <c r="M37" s="27" t="s">
        <v>37</v>
      </c>
      <c r="N37" s="27" t="s">
        <v>38</v>
      </c>
      <c r="O37" s="146" t="s">
        <v>139</v>
      </c>
      <c r="P37" s="73" t="s">
        <v>12</v>
      </c>
      <c r="Q37" s="20"/>
    </row>
    <row r="38" spans="1:19" s="1" customFormat="1" ht="22.5" customHeight="1">
      <c r="B38" s="203" t="s">
        <v>102</v>
      </c>
      <c r="C38" s="204"/>
      <c r="D38" s="204"/>
      <c r="E38" s="204"/>
      <c r="F38" s="204"/>
      <c r="G38" s="204"/>
      <c r="H38" s="204"/>
      <c r="I38" s="204"/>
      <c r="J38" s="204"/>
      <c r="K38" s="204"/>
      <c r="L38" s="204"/>
      <c r="M38" s="204"/>
      <c r="N38" s="204"/>
      <c r="O38" s="204"/>
      <c r="P38" s="205"/>
      <c r="Q38" s="20"/>
    </row>
    <row r="39" spans="1:19" s="1" customFormat="1" ht="9">
      <c r="B39" s="100" t="s">
        <v>106</v>
      </c>
      <c r="C39" s="98">
        <v>55333673.97478991</v>
      </c>
      <c r="D39" s="98">
        <v>0</v>
      </c>
      <c r="E39" s="98">
        <v>18426525.394957982</v>
      </c>
      <c r="F39" s="98">
        <v>0</v>
      </c>
      <c r="G39" s="98">
        <v>0</v>
      </c>
      <c r="H39" s="98">
        <v>0</v>
      </c>
      <c r="I39" s="98">
        <v>79996867.941176459</v>
      </c>
      <c r="J39" s="98">
        <v>163559137.93277308</v>
      </c>
      <c r="K39" s="98"/>
      <c r="L39" s="98"/>
      <c r="M39" s="98"/>
      <c r="N39" s="98"/>
      <c r="O39" s="98">
        <v>317316205.2436974</v>
      </c>
      <c r="P39" s="98">
        <v>433975.26651079743</v>
      </c>
      <c r="Q39" s="20"/>
      <c r="S39" s="165"/>
    </row>
    <row r="40" spans="1:19" s="1" customFormat="1" ht="9">
      <c r="B40" s="99" t="s">
        <v>68</v>
      </c>
      <c r="C40" s="94">
        <v>43282077.756302521</v>
      </c>
      <c r="D40" s="94">
        <v>7823511.8487394955</v>
      </c>
      <c r="E40" s="94">
        <v>34679149.184873946</v>
      </c>
      <c r="F40" s="94">
        <v>0</v>
      </c>
      <c r="G40" s="94">
        <v>0</v>
      </c>
      <c r="H40" s="94">
        <v>0</v>
      </c>
      <c r="I40" s="94">
        <v>74733125.184873939</v>
      </c>
      <c r="J40" s="94">
        <v>164122281.00840336</v>
      </c>
      <c r="K40" s="94"/>
      <c r="L40" s="94"/>
      <c r="M40" s="94"/>
      <c r="N40" s="94"/>
      <c r="O40" s="94">
        <v>324640144.98319328</v>
      </c>
      <c r="P40" s="94">
        <v>443991.80095761444</v>
      </c>
      <c r="Q40" s="20"/>
    </row>
    <row r="41" spans="1:19" s="1" customFormat="1" ht="9">
      <c r="B41" s="100" t="s">
        <v>1</v>
      </c>
      <c r="C41" s="98">
        <v>0</v>
      </c>
      <c r="D41" s="98">
        <v>31909198.739495795</v>
      </c>
      <c r="E41" s="98">
        <v>76618724.941176459</v>
      </c>
      <c r="F41" s="98">
        <v>0</v>
      </c>
      <c r="G41" s="98">
        <v>80370671.386554614</v>
      </c>
      <c r="H41" s="98">
        <v>353992755.93277305</v>
      </c>
      <c r="I41" s="98">
        <v>292631232.48739493</v>
      </c>
      <c r="J41" s="98">
        <v>310767743.9579832</v>
      </c>
      <c r="K41" s="98"/>
      <c r="L41" s="98"/>
      <c r="M41" s="98"/>
      <c r="N41" s="98"/>
      <c r="O41" s="98">
        <v>1146290327.4453781</v>
      </c>
      <c r="P41" s="98">
        <v>1567715.8686862807</v>
      </c>
      <c r="Q41" s="20"/>
    </row>
    <row r="42" spans="1:19" s="3" customFormat="1" ht="9">
      <c r="A42" s="1"/>
      <c r="B42" s="101" t="s">
        <v>39</v>
      </c>
      <c r="C42" s="94">
        <v>74656500.420168057</v>
      </c>
      <c r="D42" s="94">
        <v>26491870.999999996</v>
      </c>
      <c r="E42" s="94">
        <v>64162278.957983188</v>
      </c>
      <c r="F42" s="94">
        <v>0</v>
      </c>
      <c r="G42" s="94">
        <v>0</v>
      </c>
      <c r="H42" s="94">
        <v>0</v>
      </c>
      <c r="I42" s="94">
        <v>91575926.49579832</v>
      </c>
      <c r="J42" s="94">
        <v>240707913.37815124</v>
      </c>
      <c r="K42" s="94"/>
      <c r="L42" s="94"/>
      <c r="M42" s="94"/>
      <c r="N42" s="94"/>
      <c r="O42" s="94">
        <v>497594490.25210083</v>
      </c>
      <c r="P42" s="94">
        <v>680531.58947749319</v>
      </c>
      <c r="Q42" s="19"/>
      <c r="R42" s="1"/>
      <c r="S42" s="1"/>
    </row>
    <row r="43" spans="1:19" s="3" customFormat="1" ht="9">
      <c r="A43" s="1"/>
      <c r="B43" s="100" t="s">
        <v>89</v>
      </c>
      <c r="C43" s="98">
        <v>37189034.176470585</v>
      </c>
      <c r="D43" s="98">
        <v>66380926.840336129</v>
      </c>
      <c r="E43" s="98">
        <v>18276616.352941174</v>
      </c>
      <c r="F43" s="98">
        <v>0</v>
      </c>
      <c r="G43" s="98">
        <v>41931569.411764704</v>
      </c>
      <c r="H43" s="98">
        <v>0</v>
      </c>
      <c r="I43" s="98">
        <v>27420991.436974786</v>
      </c>
      <c r="J43" s="98">
        <v>72379689.226890758</v>
      </c>
      <c r="K43" s="98"/>
      <c r="L43" s="98"/>
      <c r="M43" s="98"/>
      <c r="N43" s="98"/>
      <c r="O43" s="98">
        <v>263578827.44537812</v>
      </c>
      <c r="P43" s="98">
        <v>360481.72137746005</v>
      </c>
      <c r="Q43" s="19"/>
      <c r="R43" s="1"/>
      <c r="S43" s="1"/>
    </row>
    <row r="44" spans="1:19" s="3" customFormat="1" ht="9">
      <c r="A44" s="1"/>
      <c r="B44" s="99" t="s">
        <v>13</v>
      </c>
      <c r="C44" s="94">
        <v>13129151.680672267</v>
      </c>
      <c r="D44" s="94">
        <v>69155043.873949572</v>
      </c>
      <c r="E44" s="94">
        <v>0</v>
      </c>
      <c r="F44" s="94">
        <v>0</v>
      </c>
      <c r="G44" s="94">
        <v>0</v>
      </c>
      <c r="H44" s="94">
        <v>0</v>
      </c>
      <c r="I44" s="94">
        <v>35993680.151260503</v>
      </c>
      <c r="J44" s="94">
        <v>118088811.65546218</v>
      </c>
      <c r="K44" s="94"/>
      <c r="L44" s="94"/>
      <c r="M44" s="94"/>
      <c r="N44" s="94"/>
      <c r="O44" s="94">
        <v>236366687.36134452</v>
      </c>
      <c r="P44" s="94">
        <v>323265.23022401246</v>
      </c>
      <c r="Q44" s="19"/>
      <c r="R44" s="1"/>
      <c r="S44" s="1"/>
    </row>
    <row r="45" spans="1:19" s="3" customFormat="1" ht="9">
      <c r="A45" s="1"/>
      <c r="B45" s="100" t="s">
        <v>147</v>
      </c>
      <c r="C45" s="175"/>
      <c r="D45" s="175"/>
      <c r="E45" s="175"/>
      <c r="F45" s="175"/>
      <c r="G45" s="175"/>
      <c r="H45" s="175"/>
      <c r="I45" s="98">
        <v>23885554</v>
      </c>
      <c r="J45" s="98">
        <v>616001222.04201674</v>
      </c>
      <c r="K45" s="98"/>
      <c r="L45" s="98"/>
      <c r="M45" s="98"/>
      <c r="N45" s="98"/>
      <c r="O45" s="98">
        <v>639886776.04201674</v>
      </c>
      <c r="P45" s="98">
        <v>875136.62895439158</v>
      </c>
      <c r="Q45" s="19"/>
      <c r="R45" s="1"/>
      <c r="S45" s="1"/>
    </row>
    <row r="46" spans="1:19" s="3" customFormat="1" ht="9">
      <c r="A46" s="1"/>
      <c r="B46" s="99" t="s">
        <v>109</v>
      </c>
      <c r="C46" s="94">
        <v>273317789.96638656</v>
      </c>
      <c r="D46" s="94">
        <v>472747384.58823526</v>
      </c>
      <c r="E46" s="94">
        <v>257200803.50420165</v>
      </c>
      <c r="F46" s="94">
        <v>79385674.184873939</v>
      </c>
      <c r="G46" s="94">
        <v>0</v>
      </c>
      <c r="H46" s="94">
        <v>0</v>
      </c>
      <c r="I46" s="94">
        <v>170386155.66386554</v>
      </c>
      <c r="J46" s="94">
        <v>473333974.14285713</v>
      </c>
      <c r="K46" s="94"/>
      <c r="L46" s="94"/>
      <c r="M46" s="94"/>
      <c r="N46" s="94"/>
      <c r="O46" s="94">
        <v>1726371782.05042</v>
      </c>
      <c r="P46" s="94">
        <v>2361060.1722552022</v>
      </c>
      <c r="Q46" s="19"/>
      <c r="R46" s="1"/>
      <c r="S46" s="1"/>
    </row>
    <row r="47" spans="1:19" s="3" customFormat="1" ht="9">
      <c r="A47" s="1"/>
      <c r="B47" s="100" t="s">
        <v>69</v>
      </c>
      <c r="C47" s="98">
        <v>746141267.79831922</v>
      </c>
      <c r="D47" s="98">
        <v>319752726.92436975</v>
      </c>
      <c r="E47" s="98">
        <v>763326548.26050413</v>
      </c>
      <c r="F47" s="98">
        <v>0</v>
      </c>
      <c r="G47" s="98">
        <v>0</v>
      </c>
      <c r="H47" s="98">
        <v>0</v>
      </c>
      <c r="I47" s="98">
        <v>622295375.19327724</v>
      </c>
      <c r="J47" s="98">
        <v>1515734496.1680672</v>
      </c>
      <c r="K47" s="98"/>
      <c r="L47" s="98"/>
      <c r="M47" s="98"/>
      <c r="N47" s="98"/>
      <c r="O47" s="98">
        <v>3967250414.3445377</v>
      </c>
      <c r="P47" s="98">
        <v>5425782.0036578132</v>
      </c>
      <c r="Q47" s="19"/>
      <c r="R47" s="1"/>
      <c r="S47" s="1"/>
    </row>
    <row r="48" spans="1:19" s="3" customFormat="1" ht="9">
      <c r="A48" s="1"/>
      <c r="B48" s="99" t="s">
        <v>2</v>
      </c>
      <c r="C48" s="94">
        <v>12926385.915966386</v>
      </c>
      <c r="D48" s="94">
        <v>23201160.25210084</v>
      </c>
      <c r="E48" s="94">
        <v>19078143.327731092</v>
      </c>
      <c r="F48" s="94">
        <v>0</v>
      </c>
      <c r="G48" s="94">
        <v>110338050.00840335</v>
      </c>
      <c r="H48" s="94">
        <v>78739940.823529407</v>
      </c>
      <c r="I48" s="94">
        <v>68971464.59663865</v>
      </c>
      <c r="J48" s="94">
        <v>124516841.0420168</v>
      </c>
      <c r="K48" s="94"/>
      <c r="L48" s="94"/>
      <c r="M48" s="94"/>
      <c r="N48" s="94"/>
      <c r="O48" s="94">
        <v>437771985.9663865</v>
      </c>
      <c r="P48" s="94">
        <v>598715.76409032801</v>
      </c>
      <c r="Q48" s="19"/>
      <c r="R48" s="1"/>
      <c r="S48" s="1"/>
    </row>
    <row r="49" spans="1:19" s="3" customFormat="1" ht="9">
      <c r="A49" s="1"/>
      <c r="B49" s="100" t="s">
        <v>3</v>
      </c>
      <c r="C49" s="98">
        <v>0</v>
      </c>
      <c r="D49" s="98">
        <v>0</v>
      </c>
      <c r="E49" s="98">
        <v>0</v>
      </c>
      <c r="F49" s="98">
        <v>0</v>
      </c>
      <c r="G49" s="98">
        <v>0</v>
      </c>
      <c r="H49" s="98">
        <v>0</v>
      </c>
      <c r="I49" s="98">
        <v>53189539.142857142</v>
      </c>
      <c r="J49" s="98">
        <v>108891447.48739494</v>
      </c>
      <c r="K49" s="98"/>
      <c r="L49" s="98"/>
      <c r="M49" s="98"/>
      <c r="N49" s="98"/>
      <c r="O49" s="98">
        <v>162080986.63025209</v>
      </c>
      <c r="P49" s="98">
        <v>221668.91638949391</v>
      </c>
      <c r="Q49" s="19"/>
      <c r="R49" s="1"/>
      <c r="S49" s="1"/>
    </row>
    <row r="50" spans="1:19" s="3" customFormat="1" ht="9">
      <c r="A50" s="1"/>
      <c r="B50" s="99" t="s">
        <v>107</v>
      </c>
      <c r="C50" s="94">
        <v>0</v>
      </c>
      <c r="D50" s="94">
        <v>0</v>
      </c>
      <c r="E50" s="94">
        <v>12618176.537815126</v>
      </c>
      <c r="F50" s="94">
        <v>0</v>
      </c>
      <c r="G50" s="94">
        <v>0</v>
      </c>
      <c r="H50" s="94">
        <v>0</v>
      </c>
      <c r="I50" s="94">
        <v>72361618.94957982</v>
      </c>
      <c r="J50" s="94">
        <v>112752840.31932773</v>
      </c>
      <c r="K50" s="94"/>
      <c r="L50" s="94"/>
      <c r="M50" s="94"/>
      <c r="N50" s="94"/>
      <c r="O50" s="94">
        <v>197732635.80672267</v>
      </c>
      <c r="P50" s="94">
        <v>270427.64253468369</v>
      </c>
      <c r="Q50" s="19"/>
      <c r="R50" s="1"/>
      <c r="S50" s="1"/>
    </row>
    <row r="51" spans="1:19" s="3" customFormat="1" ht="9">
      <c r="A51" s="1"/>
      <c r="B51" s="100" t="s">
        <v>70</v>
      </c>
      <c r="C51" s="98">
        <v>0</v>
      </c>
      <c r="D51" s="98">
        <v>0</v>
      </c>
      <c r="E51" s="98">
        <v>33466900.806722686</v>
      </c>
      <c r="F51" s="98">
        <v>0</v>
      </c>
      <c r="G51" s="98">
        <v>0</v>
      </c>
      <c r="H51" s="98">
        <v>0</v>
      </c>
      <c r="I51" s="98">
        <v>345470704.93277305</v>
      </c>
      <c r="J51" s="98">
        <v>574081224.26890755</v>
      </c>
      <c r="K51" s="98"/>
      <c r="L51" s="98"/>
      <c r="M51" s="98"/>
      <c r="N51" s="98"/>
      <c r="O51" s="98">
        <v>953018830.0084033</v>
      </c>
      <c r="P51" s="98">
        <v>1303389.4705285302</v>
      </c>
      <c r="Q51" s="19"/>
      <c r="R51" s="1"/>
      <c r="S51" s="1"/>
    </row>
    <row r="52" spans="1:19" s="3" customFormat="1" ht="9">
      <c r="A52" s="1"/>
      <c r="B52" s="99" t="s">
        <v>6</v>
      </c>
      <c r="C52" s="94">
        <v>0</v>
      </c>
      <c r="D52" s="94">
        <v>0</v>
      </c>
      <c r="E52" s="94">
        <v>0</v>
      </c>
      <c r="F52" s="94">
        <v>0</v>
      </c>
      <c r="G52" s="94">
        <v>0</v>
      </c>
      <c r="H52" s="94">
        <v>0</v>
      </c>
      <c r="I52" s="94">
        <v>11141390.042016806</v>
      </c>
      <c r="J52" s="94">
        <v>45036642.97478991</v>
      </c>
      <c r="K52" s="94"/>
      <c r="L52" s="94"/>
      <c r="M52" s="94"/>
      <c r="N52" s="94"/>
      <c r="O52" s="94">
        <v>56178033.016806714</v>
      </c>
      <c r="P52" s="94">
        <v>76831.490001581973</v>
      </c>
      <c r="Q52" s="19"/>
      <c r="R52" s="1"/>
      <c r="S52" s="1"/>
    </row>
    <row r="53" spans="1:19" s="3" customFormat="1" ht="9">
      <c r="A53" s="1"/>
      <c r="B53" s="100" t="s">
        <v>7</v>
      </c>
      <c r="C53" s="98">
        <v>0</v>
      </c>
      <c r="D53" s="98">
        <v>26076274.899159662</v>
      </c>
      <c r="E53" s="98">
        <v>36931670.554621845</v>
      </c>
      <c r="F53" s="98">
        <v>0</v>
      </c>
      <c r="G53" s="98">
        <v>0</v>
      </c>
      <c r="H53" s="98">
        <v>0</v>
      </c>
      <c r="I53" s="98">
        <v>221985781.35294116</v>
      </c>
      <c r="J53" s="98">
        <v>337656311.64705878</v>
      </c>
      <c r="K53" s="98"/>
      <c r="L53" s="98"/>
      <c r="M53" s="98"/>
      <c r="N53" s="98"/>
      <c r="O53" s="98">
        <v>622650038.45378137</v>
      </c>
      <c r="P53" s="98">
        <v>851562.9265559077</v>
      </c>
      <c r="Q53" s="19"/>
      <c r="R53" s="1"/>
      <c r="S53" s="1"/>
    </row>
    <row r="54" spans="1:19" s="3" customFormat="1" ht="9">
      <c r="A54" s="1"/>
      <c r="B54" s="99" t="s">
        <v>8</v>
      </c>
      <c r="C54" s="94">
        <v>0</v>
      </c>
      <c r="D54" s="94">
        <v>15475138.042016806</v>
      </c>
      <c r="E54" s="94">
        <v>14842381.521008402</v>
      </c>
      <c r="F54" s="94">
        <v>0</v>
      </c>
      <c r="G54" s="94">
        <v>0</v>
      </c>
      <c r="H54" s="94">
        <v>0</v>
      </c>
      <c r="I54" s="94">
        <v>88900371.563025206</v>
      </c>
      <c r="J54" s="94">
        <v>209064366.09243697</v>
      </c>
      <c r="K54" s="94"/>
      <c r="L54" s="94"/>
      <c r="M54" s="94"/>
      <c r="N54" s="94"/>
      <c r="O54" s="94">
        <v>328282257.21848738</v>
      </c>
      <c r="P54" s="94">
        <v>448972.91002754075</v>
      </c>
      <c r="Q54" s="19"/>
      <c r="R54" s="1"/>
      <c r="S54" s="1"/>
    </row>
    <row r="55" spans="1:19" s="3" customFormat="1" ht="9">
      <c r="A55" s="1"/>
      <c r="B55" s="100" t="s">
        <v>71</v>
      </c>
      <c r="C55" s="98">
        <v>0</v>
      </c>
      <c r="D55" s="98">
        <v>1355442.4369747897</v>
      </c>
      <c r="E55" s="98">
        <v>20751021</v>
      </c>
      <c r="F55" s="98">
        <v>0</v>
      </c>
      <c r="G55" s="98">
        <v>0</v>
      </c>
      <c r="H55" s="98">
        <v>0</v>
      </c>
      <c r="I55" s="98">
        <v>80013556.008403361</v>
      </c>
      <c r="J55" s="98">
        <v>143844258.78151259</v>
      </c>
      <c r="K55" s="98"/>
      <c r="L55" s="98"/>
      <c r="M55" s="98"/>
      <c r="N55" s="98"/>
      <c r="O55" s="98">
        <v>245964278.22689074</v>
      </c>
      <c r="P55" s="98">
        <v>336391.30757180572</v>
      </c>
      <c r="Q55" s="19"/>
      <c r="R55" s="1"/>
      <c r="S55" s="1"/>
    </row>
    <row r="56" spans="1:19" s="3" customFormat="1" ht="9">
      <c r="A56" s="1"/>
      <c r="B56" s="99" t="s">
        <v>66</v>
      </c>
      <c r="C56" s="94">
        <v>1953699.2689075628</v>
      </c>
      <c r="D56" s="94">
        <v>3431128.5714285714</v>
      </c>
      <c r="E56" s="94">
        <v>7108517.1008403357</v>
      </c>
      <c r="F56" s="94">
        <v>0</v>
      </c>
      <c r="G56" s="94">
        <v>0</v>
      </c>
      <c r="H56" s="94">
        <v>0</v>
      </c>
      <c r="I56" s="94">
        <v>17905613.092436973</v>
      </c>
      <c r="J56" s="94">
        <v>30712266.596638653</v>
      </c>
      <c r="K56" s="94"/>
      <c r="L56" s="94"/>
      <c r="M56" s="94"/>
      <c r="N56" s="94"/>
      <c r="O56" s="94">
        <v>61111224.630252093</v>
      </c>
      <c r="P56" s="94">
        <v>83578.334662571171</v>
      </c>
      <c r="Q56" s="19"/>
      <c r="R56" s="1"/>
      <c r="S56" s="1"/>
    </row>
    <row r="57" spans="1:19" s="3" customFormat="1" ht="9">
      <c r="A57" s="1"/>
      <c r="B57" s="100" t="s">
        <v>64</v>
      </c>
      <c r="C57" s="98">
        <v>32813022.352941174</v>
      </c>
      <c r="D57" s="98">
        <v>0</v>
      </c>
      <c r="E57" s="98">
        <v>51451580.882352941</v>
      </c>
      <c r="F57" s="98">
        <v>52386399.403361343</v>
      </c>
      <c r="G57" s="98">
        <v>0</v>
      </c>
      <c r="H57" s="98">
        <v>0</v>
      </c>
      <c r="I57" s="98">
        <v>30006976.378151257</v>
      </c>
      <c r="J57" s="98">
        <v>67535949.294117644</v>
      </c>
      <c r="K57" s="98"/>
      <c r="L57" s="98"/>
      <c r="M57" s="98"/>
      <c r="N57" s="98"/>
      <c r="O57" s="98">
        <v>234193928.31092435</v>
      </c>
      <c r="P57" s="98">
        <v>320293.67165754817</v>
      </c>
      <c r="Q57" s="19"/>
      <c r="R57" s="1"/>
      <c r="S57" s="1"/>
    </row>
    <row r="58" spans="1:19" s="3" customFormat="1" ht="9">
      <c r="A58" s="1"/>
      <c r="B58" s="99" t="s">
        <v>9</v>
      </c>
      <c r="C58" s="94">
        <v>0</v>
      </c>
      <c r="D58" s="94">
        <v>27012652.537815124</v>
      </c>
      <c r="E58" s="94">
        <v>173676988.39495796</v>
      </c>
      <c r="F58" s="94">
        <v>131933325.1512605</v>
      </c>
      <c r="G58" s="94">
        <v>0</v>
      </c>
      <c r="H58" s="94">
        <v>198667251.87394956</v>
      </c>
      <c r="I58" s="94">
        <v>338278226.51260501</v>
      </c>
      <c r="J58" s="94">
        <v>354369060.67226887</v>
      </c>
      <c r="K58" s="94"/>
      <c r="L58" s="94"/>
      <c r="M58" s="94"/>
      <c r="N58" s="94"/>
      <c r="O58" s="94">
        <v>1223937505.1428571</v>
      </c>
      <c r="P58" s="94">
        <v>1673909.4827476728</v>
      </c>
      <c r="Q58" s="19"/>
      <c r="R58" s="1"/>
      <c r="S58" s="1"/>
    </row>
    <row r="59" spans="1:19" s="3" customFormat="1" ht="9">
      <c r="A59" s="1"/>
      <c r="B59" s="48" t="s">
        <v>0</v>
      </c>
      <c r="C59" s="48">
        <v>1290742603.3109241</v>
      </c>
      <c r="D59" s="48">
        <v>1090812460.5546217</v>
      </c>
      <c r="E59" s="48">
        <v>1602616026.7226892</v>
      </c>
      <c r="F59" s="48">
        <v>263705398.73949578</v>
      </c>
      <c r="G59" s="48">
        <v>232640290.80672264</v>
      </c>
      <c r="H59" s="48">
        <v>631399948.630252</v>
      </c>
      <c r="I59" s="48">
        <v>2747144151.12605</v>
      </c>
      <c r="J59" s="48">
        <v>5783156478.6890745</v>
      </c>
      <c r="K59" s="48"/>
      <c r="L59" s="48"/>
      <c r="M59" s="48"/>
      <c r="N59" s="48"/>
      <c r="O59" s="48">
        <v>13642217358.579834</v>
      </c>
      <c r="P59" s="48">
        <v>18657682.198868729</v>
      </c>
      <c r="Q59" s="19">
        <f t="shared" ref="Q59" si="1">SUM(Q39:Q58)</f>
        <v>0</v>
      </c>
      <c r="R59" s="1"/>
      <c r="S59" s="1"/>
    </row>
    <row r="60" spans="1:19" s="3" customFormat="1" ht="9">
      <c r="A60" s="1"/>
      <c r="B60" s="48" t="s">
        <v>4</v>
      </c>
      <c r="C60" s="48">
        <v>1783877.775596943</v>
      </c>
      <c r="D60" s="48">
        <v>1507563.2436212916</v>
      </c>
      <c r="E60" s="48">
        <v>2214904.122287978</v>
      </c>
      <c r="F60" s="48">
        <v>364455.46843315801</v>
      </c>
      <c r="G60" s="48">
        <v>321521.76848737168</v>
      </c>
      <c r="H60" s="48">
        <v>872629.70400554489</v>
      </c>
      <c r="I60" s="48">
        <v>3796705.3888081848</v>
      </c>
      <c r="J60" s="48">
        <v>7992642.598663656</v>
      </c>
      <c r="K60" s="48"/>
      <c r="L60" s="48"/>
      <c r="M60" s="48"/>
      <c r="N60" s="48"/>
      <c r="O60" s="48">
        <v>18657682.198868733</v>
      </c>
      <c r="P60" s="48"/>
      <c r="Q60" s="19"/>
      <c r="R60" s="1"/>
      <c r="S60" s="1"/>
    </row>
    <row r="61" spans="1:19" s="1" customFormat="1" ht="9">
      <c r="B61" s="48" t="s">
        <v>11</v>
      </c>
      <c r="C61" s="81">
        <v>723.56</v>
      </c>
      <c r="D61" s="81">
        <v>722.63</v>
      </c>
      <c r="E61" s="81">
        <v>726.37</v>
      </c>
      <c r="F61" s="81">
        <v>707.85</v>
      </c>
      <c r="G61" s="81">
        <v>712.26</v>
      </c>
      <c r="H61" s="81">
        <v>726.54</v>
      </c>
      <c r="I61" s="81">
        <v>750.44</v>
      </c>
      <c r="J61" s="81">
        <v>779.83</v>
      </c>
      <c r="K61" s="81"/>
      <c r="L61" s="81"/>
      <c r="M61" s="81"/>
      <c r="N61" s="81"/>
      <c r="O61" s="81">
        <v>731.18499999999995</v>
      </c>
      <c r="P61" s="48"/>
      <c r="Q61" s="19"/>
    </row>
    <row r="62" spans="1:19" s="1" customFormat="1" ht="30" customHeight="1">
      <c r="B62" s="202" t="s">
        <v>104</v>
      </c>
      <c r="C62" s="202"/>
      <c r="D62" s="202"/>
      <c r="E62" s="202"/>
      <c r="F62" s="202"/>
      <c r="G62" s="202"/>
      <c r="H62" s="202"/>
      <c r="I62" s="202"/>
      <c r="J62" s="202"/>
      <c r="K62" s="202"/>
      <c r="L62" s="202"/>
      <c r="M62" s="202"/>
      <c r="N62" s="202"/>
      <c r="O62" s="202"/>
      <c r="P62" s="202"/>
      <c r="Q62" s="19"/>
    </row>
    <row r="63" spans="1:19" s="1" customFormat="1" ht="18" customHeight="1">
      <c r="Q63" s="21"/>
    </row>
    <row r="64" spans="1:19" ht="7.5" customHeight="1"/>
    <row r="65" ht="1.5" customHeight="1"/>
  </sheetData>
  <mergeCells count="6">
    <mergeCell ref="B8:P8"/>
    <mergeCell ref="B62:P62"/>
    <mergeCell ref="B38:P38"/>
    <mergeCell ref="B10:P10"/>
    <mergeCell ref="B36:P36"/>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Q105"/>
  <sheetViews>
    <sheetView showGridLines="0" zoomScaleNormal="100" workbookViewId="0">
      <selection activeCell="B8" sqref="B8:P101"/>
    </sheetView>
  </sheetViews>
  <sheetFormatPr baseColWidth="10" defaultColWidth="11.42578125" defaultRowHeight="14.25"/>
  <cols>
    <col min="1" max="1" width="4.140625" style="14" customWidth="1"/>
    <col min="2" max="2" width="20.85546875" style="14" customWidth="1"/>
    <col min="3" max="3" width="11" style="14" bestFit="1" customWidth="1"/>
    <col min="4" max="4" width="10.42578125" style="14" bestFit="1" customWidth="1"/>
    <col min="5" max="6" width="11" style="14" bestFit="1" customWidth="1"/>
    <col min="7" max="7" width="13.42578125" style="14" customWidth="1"/>
    <col min="8" max="8" width="11" style="14" bestFit="1" customWidth="1"/>
    <col min="9" max="9" width="10.5703125" style="14" bestFit="1" customWidth="1"/>
    <col min="10" max="10" width="11.5703125" style="14" customWidth="1"/>
    <col min="11" max="11" width="11" style="14" bestFit="1" customWidth="1"/>
    <col min="12" max="12" width="10.5703125" style="14" customWidth="1"/>
    <col min="13" max="13" width="11.5703125" style="14" customWidth="1"/>
    <col min="14" max="14" width="11.42578125" style="14" bestFit="1" customWidth="1"/>
    <col min="15" max="15" width="11.7109375" style="14" customWidth="1"/>
    <col min="16" max="16" width="11.42578125" style="14" bestFit="1" customWidth="1"/>
    <col min="17" max="17" width="1" style="14" customWidth="1"/>
    <col min="18" max="16384" width="11.42578125" style="14"/>
  </cols>
  <sheetData>
    <row r="1" spans="1:17" ht="10.5" customHeight="1"/>
    <row r="2" spans="1:17" ht="10.5" customHeight="1"/>
    <row r="3" spans="1:17" ht="10.5" customHeight="1"/>
    <row r="4" spans="1:17" ht="10.5" customHeight="1"/>
    <row r="5" spans="1:17" ht="10.5" customHeight="1"/>
    <row r="6" spans="1:17" ht="10.5" customHeight="1"/>
    <row r="7" spans="1:17" ht="49.5" customHeight="1">
      <c r="P7" s="36"/>
    </row>
    <row r="8" spans="1:17" ht="25.5" customHeight="1">
      <c r="B8" s="201" t="s">
        <v>112</v>
      </c>
      <c r="C8" s="201"/>
      <c r="D8" s="201"/>
      <c r="E8" s="201"/>
      <c r="F8" s="201"/>
      <c r="G8" s="201"/>
      <c r="H8" s="201"/>
      <c r="I8" s="201"/>
      <c r="J8" s="201"/>
      <c r="K8" s="201"/>
      <c r="L8" s="201"/>
      <c r="M8" s="201"/>
      <c r="N8" s="201"/>
      <c r="O8" s="201"/>
      <c r="P8" s="36"/>
    </row>
    <row r="9" spans="1:17" ht="10.35" customHeight="1">
      <c r="B9" s="136"/>
      <c r="C9" s="137"/>
      <c r="D9" s="137"/>
      <c r="E9" s="137"/>
      <c r="F9" s="137"/>
      <c r="G9" s="137"/>
      <c r="H9" s="137"/>
      <c r="I9" s="137"/>
      <c r="J9" s="137"/>
      <c r="K9" s="137"/>
      <c r="L9" s="137"/>
      <c r="M9" s="137"/>
      <c r="N9" s="137"/>
      <c r="O9" s="137"/>
      <c r="P9" s="36"/>
    </row>
    <row r="10" spans="1:17" s="32" customFormat="1" ht="22.5" customHeight="1">
      <c r="B10" s="184" t="s">
        <v>24</v>
      </c>
      <c r="C10" s="185"/>
      <c r="D10" s="185"/>
      <c r="E10" s="185"/>
      <c r="F10" s="185"/>
      <c r="G10" s="185"/>
      <c r="H10" s="185"/>
      <c r="I10" s="185"/>
      <c r="J10" s="185"/>
      <c r="K10" s="185"/>
      <c r="L10" s="185"/>
      <c r="M10" s="185"/>
      <c r="N10" s="185"/>
      <c r="O10" s="186"/>
      <c r="P10" s="36"/>
      <c r="Q10" s="36"/>
    </row>
    <row r="11" spans="1:17" s="32" customFormat="1" ht="11.25" customHeight="1">
      <c r="B11" s="54" t="s">
        <v>5</v>
      </c>
      <c r="C11" s="28" t="s">
        <v>14</v>
      </c>
      <c r="D11" s="28" t="s">
        <v>15</v>
      </c>
      <c r="E11" s="28" t="s">
        <v>16</v>
      </c>
      <c r="F11" s="28" t="s">
        <v>17</v>
      </c>
      <c r="G11" s="28" t="s">
        <v>18</v>
      </c>
      <c r="H11" s="28" t="s">
        <v>19</v>
      </c>
      <c r="I11" s="28" t="s">
        <v>20</v>
      </c>
      <c r="J11" s="28" t="s">
        <v>21</v>
      </c>
      <c r="K11" s="28" t="s">
        <v>22</v>
      </c>
      <c r="L11" s="28" t="s">
        <v>36</v>
      </c>
      <c r="M11" s="76" t="s">
        <v>37</v>
      </c>
      <c r="N11" s="76" t="s">
        <v>38</v>
      </c>
      <c r="O11" s="146" t="s">
        <v>115</v>
      </c>
      <c r="P11" s="36"/>
      <c r="Q11" s="36"/>
    </row>
    <row r="12" spans="1:17" s="32" customFormat="1" ht="15" customHeight="1">
      <c r="B12" s="198" t="s">
        <v>102</v>
      </c>
      <c r="C12" s="199"/>
      <c r="D12" s="199"/>
      <c r="E12" s="199"/>
      <c r="F12" s="199"/>
      <c r="G12" s="199"/>
      <c r="H12" s="199"/>
      <c r="I12" s="199"/>
      <c r="J12" s="199"/>
      <c r="K12" s="199"/>
      <c r="L12" s="199"/>
      <c r="M12" s="199"/>
      <c r="N12" s="199"/>
      <c r="O12" s="200"/>
      <c r="Q12" s="36"/>
    </row>
    <row r="13" spans="1:17" s="32" customFormat="1" ht="9">
      <c r="B13" s="100" t="s">
        <v>106</v>
      </c>
      <c r="C13" s="96">
        <v>4704</v>
      </c>
      <c r="D13" s="96">
        <v>0</v>
      </c>
      <c r="E13" s="96">
        <v>1534</v>
      </c>
      <c r="F13" s="96">
        <v>0</v>
      </c>
      <c r="G13" s="96">
        <v>0</v>
      </c>
      <c r="H13" s="96"/>
      <c r="I13" s="96">
        <v>8014</v>
      </c>
      <c r="J13" s="96">
        <v>17349</v>
      </c>
      <c r="K13" s="96"/>
      <c r="L13" s="96"/>
      <c r="M13" s="96"/>
      <c r="N13" s="96"/>
      <c r="O13" s="96">
        <v>31601</v>
      </c>
      <c r="Q13" s="36"/>
    </row>
    <row r="14" spans="1:17" s="112" customFormat="1" ht="9">
      <c r="B14" s="101" t="s">
        <v>68</v>
      </c>
      <c r="C14" s="97">
        <v>2775</v>
      </c>
      <c r="D14" s="97">
        <v>780</v>
      </c>
      <c r="E14" s="97">
        <v>1847</v>
      </c>
      <c r="F14" s="97">
        <v>0</v>
      </c>
      <c r="G14" s="97">
        <v>0</v>
      </c>
      <c r="H14" s="97"/>
      <c r="I14" s="97">
        <v>6397</v>
      </c>
      <c r="J14" s="97">
        <v>11893</v>
      </c>
      <c r="K14" s="97"/>
      <c r="L14" s="97"/>
      <c r="M14" s="97"/>
      <c r="N14" s="97"/>
      <c r="O14" s="97">
        <v>23692</v>
      </c>
      <c r="P14" s="113"/>
      <c r="Q14" s="113"/>
    </row>
    <row r="15" spans="1:17" s="114" customFormat="1" ht="9">
      <c r="A15" s="112"/>
      <c r="B15" s="100" t="s">
        <v>1</v>
      </c>
      <c r="C15" s="98">
        <v>0</v>
      </c>
      <c r="D15" s="98">
        <v>2337</v>
      </c>
      <c r="E15" s="98">
        <v>5041</v>
      </c>
      <c r="F15" s="98">
        <v>0</v>
      </c>
      <c r="G15" s="98">
        <v>5458</v>
      </c>
      <c r="H15" s="96">
        <v>20652</v>
      </c>
      <c r="I15" s="98">
        <v>21059</v>
      </c>
      <c r="J15" s="98">
        <v>22268</v>
      </c>
      <c r="K15" s="96"/>
      <c r="L15" s="96"/>
      <c r="M15" s="96"/>
      <c r="N15" s="96"/>
      <c r="O15" s="98">
        <v>76815</v>
      </c>
      <c r="P15" s="113"/>
      <c r="Q15" s="113"/>
    </row>
    <row r="16" spans="1:17" s="114" customFormat="1" ht="9">
      <c r="A16" s="112"/>
      <c r="B16" s="101" t="s">
        <v>39</v>
      </c>
      <c r="C16" s="97">
        <v>5810</v>
      </c>
      <c r="D16" s="97">
        <v>1803</v>
      </c>
      <c r="E16" s="97">
        <v>4477</v>
      </c>
      <c r="F16" s="97">
        <v>0</v>
      </c>
      <c r="G16" s="97">
        <v>0</v>
      </c>
      <c r="H16" s="97"/>
      <c r="I16" s="97">
        <v>7575</v>
      </c>
      <c r="J16" s="97">
        <v>20096</v>
      </c>
      <c r="K16" s="97"/>
      <c r="L16" s="97"/>
      <c r="M16" s="97"/>
      <c r="N16" s="97"/>
      <c r="O16" s="97">
        <v>39761</v>
      </c>
      <c r="P16" s="113"/>
      <c r="Q16" s="113"/>
    </row>
    <row r="17" spans="1:17" s="114" customFormat="1" ht="9">
      <c r="A17" s="112"/>
      <c r="B17" s="100" t="s">
        <v>89</v>
      </c>
      <c r="C17" s="98">
        <v>2622</v>
      </c>
      <c r="D17" s="98">
        <v>5246</v>
      </c>
      <c r="E17" s="98">
        <v>1560</v>
      </c>
      <c r="F17" s="98">
        <v>0</v>
      </c>
      <c r="G17" s="98">
        <v>3295</v>
      </c>
      <c r="H17" s="98"/>
      <c r="I17" s="98">
        <v>2224</v>
      </c>
      <c r="J17" s="98">
        <v>5843</v>
      </c>
      <c r="K17" s="98"/>
      <c r="L17" s="98"/>
      <c r="M17" s="98"/>
      <c r="N17" s="98"/>
      <c r="O17" s="98">
        <v>20790</v>
      </c>
      <c r="P17" s="113"/>
      <c r="Q17" s="113"/>
    </row>
    <row r="18" spans="1:17" s="114" customFormat="1" ht="9">
      <c r="A18" s="112"/>
      <c r="B18" s="99" t="s">
        <v>13</v>
      </c>
      <c r="C18" s="97">
        <v>1246</v>
      </c>
      <c r="D18" s="97">
        <v>6539</v>
      </c>
      <c r="E18" s="97">
        <v>0</v>
      </c>
      <c r="F18" s="97">
        <v>0</v>
      </c>
      <c r="G18" s="97">
        <v>0</v>
      </c>
      <c r="H18" s="97"/>
      <c r="I18" s="97">
        <v>3770</v>
      </c>
      <c r="J18" s="97">
        <v>11953</v>
      </c>
      <c r="K18" s="97"/>
      <c r="L18" s="97"/>
      <c r="M18" s="97"/>
      <c r="N18" s="97"/>
      <c r="O18" s="97">
        <v>23508</v>
      </c>
      <c r="P18" s="113"/>
      <c r="Q18" s="113"/>
    </row>
    <row r="19" spans="1:17" s="114" customFormat="1" ht="9">
      <c r="A19" s="112"/>
      <c r="B19" s="100" t="s">
        <v>147</v>
      </c>
      <c r="C19" s="175"/>
      <c r="D19" s="175"/>
      <c r="E19" s="175"/>
      <c r="F19" s="175"/>
      <c r="G19" s="175"/>
      <c r="H19" s="175"/>
      <c r="I19" s="98">
        <v>1775</v>
      </c>
      <c r="J19" s="98">
        <v>38962</v>
      </c>
      <c r="K19" s="98"/>
      <c r="L19" s="98"/>
      <c r="M19" s="98"/>
      <c r="N19" s="98"/>
      <c r="O19" s="98">
        <v>40737</v>
      </c>
      <c r="P19" s="113"/>
      <c r="Q19" s="113"/>
    </row>
    <row r="20" spans="1:17" s="114" customFormat="1" ht="9">
      <c r="A20" s="112"/>
      <c r="B20" s="99" t="s">
        <v>109</v>
      </c>
      <c r="C20" s="97">
        <v>10499</v>
      </c>
      <c r="D20" s="97">
        <v>19368</v>
      </c>
      <c r="E20" s="97">
        <v>9236</v>
      </c>
      <c r="F20" s="97">
        <v>1853</v>
      </c>
      <c r="G20" s="97">
        <v>0</v>
      </c>
      <c r="H20" s="97"/>
      <c r="I20" s="97">
        <v>7255</v>
      </c>
      <c r="J20" s="97">
        <v>19365</v>
      </c>
      <c r="K20" s="97"/>
      <c r="L20" s="97"/>
      <c r="M20" s="97"/>
      <c r="N20" s="97"/>
      <c r="O20" s="97">
        <v>67576</v>
      </c>
      <c r="P20" s="113"/>
      <c r="Q20" s="113"/>
    </row>
    <row r="21" spans="1:17" s="114" customFormat="1" ht="9">
      <c r="A21" s="112"/>
      <c r="B21" s="100" t="s">
        <v>69</v>
      </c>
      <c r="C21" s="98">
        <v>25645</v>
      </c>
      <c r="D21" s="98">
        <v>14462</v>
      </c>
      <c r="E21" s="98">
        <v>27662</v>
      </c>
      <c r="F21" s="98">
        <v>0</v>
      </c>
      <c r="G21" s="98">
        <v>0</v>
      </c>
      <c r="H21" s="98"/>
      <c r="I21" s="98">
        <v>26749</v>
      </c>
      <c r="J21" s="98">
        <v>58900</v>
      </c>
      <c r="K21" s="98"/>
      <c r="L21" s="98"/>
      <c r="M21" s="98"/>
      <c r="N21" s="98"/>
      <c r="O21" s="98">
        <v>153418</v>
      </c>
      <c r="P21" s="113"/>
      <c r="Q21" s="113"/>
    </row>
    <row r="22" spans="1:17" s="114" customFormat="1" ht="9">
      <c r="A22" s="112"/>
      <c r="B22" s="99" t="s">
        <v>2</v>
      </c>
      <c r="C22" s="97">
        <v>816</v>
      </c>
      <c r="D22" s="97">
        <v>1690</v>
      </c>
      <c r="E22" s="97">
        <v>1404</v>
      </c>
      <c r="F22" s="97">
        <v>0</v>
      </c>
      <c r="G22" s="97">
        <v>3524</v>
      </c>
      <c r="H22" s="97">
        <v>1713</v>
      </c>
      <c r="I22" s="97">
        <v>4522</v>
      </c>
      <c r="J22" s="97">
        <v>6054</v>
      </c>
      <c r="K22" s="97"/>
      <c r="L22" s="97"/>
      <c r="M22" s="97"/>
      <c r="N22" s="97"/>
      <c r="O22" s="97">
        <v>19723</v>
      </c>
      <c r="P22" s="113"/>
      <c r="Q22" s="113"/>
    </row>
    <row r="23" spans="1:17" s="114" customFormat="1" ht="9">
      <c r="A23" s="112"/>
      <c r="B23" s="100" t="s">
        <v>3</v>
      </c>
      <c r="C23" s="98">
        <v>0</v>
      </c>
      <c r="D23" s="98">
        <v>0</v>
      </c>
      <c r="E23" s="98">
        <v>0</v>
      </c>
      <c r="F23" s="98">
        <v>0</v>
      </c>
      <c r="G23" s="98">
        <v>0</v>
      </c>
      <c r="H23" s="98"/>
      <c r="I23" s="98">
        <v>5002</v>
      </c>
      <c r="J23" s="98">
        <v>9577</v>
      </c>
      <c r="K23" s="98"/>
      <c r="L23" s="98"/>
      <c r="M23" s="98"/>
      <c r="N23" s="98"/>
      <c r="O23" s="98">
        <v>14579</v>
      </c>
      <c r="P23" s="113"/>
      <c r="Q23" s="113"/>
    </row>
    <row r="24" spans="1:17" s="114" customFormat="1" ht="9">
      <c r="A24" s="112"/>
      <c r="B24" s="99" t="s">
        <v>107</v>
      </c>
      <c r="C24" s="97">
        <v>0</v>
      </c>
      <c r="D24" s="97">
        <v>0</v>
      </c>
      <c r="E24" s="97">
        <v>1256</v>
      </c>
      <c r="F24" s="97">
        <v>0</v>
      </c>
      <c r="G24" s="97">
        <v>0</v>
      </c>
      <c r="H24" s="97"/>
      <c r="I24" s="97">
        <v>11262</v>
      </c>
      <c r="J24" s="97">
        <v>12788</v>
      </c>
      <c r="K24" s="97"/>
      <c r="L24" s="97"/>
      <c r="M24" s="97"/>
      <c r="N24" s="97"/>
      <c r="O24" s="97">
        <v>25306</v>
      </c>
      <c r="P24" s="113"/>
      <c r="Q24" s="113"/>
    </row>
    <row r="25" spans="1:17" s="114" customFormat="1" ht="9">
      <c r="A25" s="112"/>
      <c r="B25" s="100" t="s">
        <v>70</v>
      </c>
      <c r="C25" s="98">
        <v>0</v>
      </c>
      <c r="D25" s="98">
        <v>544</v>
      </c>
      <c r="E25" s="98">
        <v>3488</v>
      </c>
      <c r="F25" s="98">
        <v>0</v>
      </c>
      <c r="G25" s="98">
        <v>0</v>
      </c>
      <c r="H25" s="98"/>
      <c r="I25" s="98">
        <v>33122</v>
      </c>
      <c r="J25" s="98">
        <v>46676</v>
      </c>
      <c r="K25" s="98"/>
      <c r="L25" s="98"/>
      <c r="M25" s="98"/>
      <c r="N25" s="98"/>
      <c r="O25" s="98">
        <v>83830</v>
      </c>
      <c r="P25" s="113"/>
      <c r="Q25" s="113"/>
    </row>
    <row r="26" spans="1:17" s="114" customFormat="1" ht="9">
      <c r="A26" s="112"/>
      <c r="B26" s="99" t="s">
        <v>6</v>
      </c>
      <c r="C26" s="97">
        <v>0</v>
      </c>
      <c r="D26" s="97">
        <v>0</v>
      </c>
      <c r="E26" s="97">
        <v>0</v>
      </c>
      <c r="F26" s="97">
        <v>0</v>
      </c>
      <c r="G26" s="97">
        <v>0</v>
      </c>
      <c r="H26" s="97"/>
      <c r="I26" s="97">
        <v>1749</v>
      </c>
      <c r="J26" s="97">
        <v>4110</v>
      </c>
      <c r="K26" s="97"/>
      <c r="L26" s="97"/>
      <c r="M26" s="97"/>
      <c r="N26" s="97"/>
      <c r="O26" s="97">
        <v>5859</v>
      </c>
      <c r="P26" s="113"/>
      <c r="Q26" s="113"/>
    </row>
    <row r="27" spans="1:17" s="114" customFormat="1" ht="9">
      <c r="A27" s="112"/>
      <c r="B27" s="100" t="s">
        <v>7</v>
      </c>
      <c r="C27" s="98">
        <v>0</v>
      </c>
      <c r="D27" s="98">
        <v>1798</v>
      </c>
      <c r="E27" s="98">
        <v>2395</v>
      </c>
      <c r="F27" s="98">
        <v>0</v>
      </c>
      <c r="G27" s="98">
        <v>0</v>
      </c>
      <c r="H27" s="98"/>
      <c r="I27" s="98">
        <v>16078</v>
      </c>
      <c r="J27" s="98">
        <v>23111</v>
      </c>
      <c r="K27" s="98"/>
      <c r="L27" s="98"/>
      <c r="M27" s="98"/>
      <c r="N27" s="98"/>
      <c r="O27" s="98">
        <v>43382</v>
      </c>
      <c r="P27" s="113"/>
      <c r="Q27" s="113"/>
    </row>
    <row r="28" spans="1:17" s="114" customFormat="1" ht="9">
      <c r="A28" s="112"/>
      <c r="B28" s="99" t="s">
        <v>8</v>
      </c>
      <c r="C28" s="97">
        <v>0</v>
      </c>
      <c r="D28" s="97">
        <v>1579</v>
      </c>
      <c r="E28" s="97">
        <v>1574</v>
      </c>
      <c r="F28" s="97">
        <v>0</v>
      </c>
      <c r="G28" s="97">
        <v>0</v>
      </c>
      <c r="H28" s="97"/>
      <c r="I28" s="97">
        <v>7631</v>
      </c>
      <c r="J28" s="97">
        <v>17633</v>
      </c>
      <c r="K28" s="97"/>
      <c r="L28" s="97"/>
      <c r="M28" s="97"/>
      <c r="N28" s="97"/>
      <c r="O28" s="97">
        <v>28417</v>
      </c>
      <c r="P28" s="113"/>
      <c r="Q28" s="113"/>
    </row>
    <row r="29" spans="1:17" s="114" customFormat="1" ht="9">
      <c r="A29" s="112"/>
      <c r="B29" s="100" t="s">
        <v>71</v>
      </c>
      <c r="C29" s="98">
        <v>0</v>
      </c>
      <c r="D29" s="98">
        <v>235</v>
      </c>
      <c r="E29" s="98">
        <v>1801</v>
      </c>
      <c r="F29" s="98">
        <v>0</v>
      </c>
      <c r="G29" s="98">
        <v>0</v>
      </c>
      <c r="H29" s="98"/>
      <c r="I29" s="98">
        <v>6816</v>
      </c>
      <c r="J29" s="98">
        <v>12059</v>
      </c>
      <c r="K29" s="98"/>
      <c r="L29" s="98"/>
      <c r="M29" s="98"/>
      <c r="N29" s="98"/>
      <c r="O29" s="98">
        <v>20911</v>
      </c>
      <c r="P29" s="113"/>
      <c r="Q29" s="113"/>
    </row>
    <row r="30" spans="1:17" s="114" customFormat="1" ht="9">
      <c r="A30" s="112"/>
      <c r="B30" s="99" t="s">
        <v>66</v>
      </c>
      <c r="C30" s="97">
        <v>163</v>
      </c>
      <c r="D30" s="97">
        <v>417</v>
      </c>
      <c r="E30" s="97">
        <v>839</v>
      </c>
      <c r="F30" s="97">
        <v>0</v>
      </c>
      <c r="G30" s="97">
        <v>0</v>
      </c>
      <c r="H30" s="97"/>
      <c r="I30" s="97">
        <v>1437</v>
      </c>
      <c r="J30" s="97">
        <v>4016</v>
      </c>
      <c r="K30" s="97"/>
      <c r="L30" s="97"/>
      <c r="M30" s="97"/>
      <c r="N30" s="97"/>
      <c r="O30" s="97">
        <v>6872</v>
      </c>
      <c r="P30" s="113"/>
      <c r="Q30" s="113"/>
    </row>
    <row r="31" spans="1:17" s="114" customFormat="1" ht="9">
      <c r="A31" s="112"/>
      <c r="B31" s="100" t="s">
        <v>64</v>
      </c>
      <c r="C31" s="98">
        <v>2898</v>
      </c>
      <c r="D31" s="98">
        <v>0</v>
      </c>
      <c r="E31" s="98">
        <v>4263</v>
      </c>
      <c r="F31" s="98">
        <v>4604</v>
      </c>
      <c r="G31" s="98">
        <v>0</v>
      </c>
      <c r="H31" s="98"/>
      <c r="I31" s="98">
        <v>2670</v>
      </c>
      <c r="J31" s="98">
        <v>6808</v>
      </c>
      <c r="K31" s="98"/>
      <c r="L31" s="98"/>
      <c r="M31" s="98"/>
      <c r="N31" s="98"/>
      <c r="O31" s="98">
        <v>21243</v>
      </c>
      <c r="P31" s="113"/>
      <c r="Q31" s="113"/>
    </row>
    <row r="32" spans="1:17" s="114" customFormat="1" ht="9">
      <c r="A32" s="112"/>
      <c r="B32" s="99" t="s">
        <v>9</v>
      </c>
      <c r="C32" s="97">
        <v>0</v>
      </c>
      <c r="D32" s="97">
        <v>2571</v>
      </c>
      <c r="E32" s="97">
        <v>14883</v>
      </c>
      <c r="F32" s="97">
        <v>9792</v>
      </c>
      <c r="G32" s="97">
        <v>0</v>
      </c>
      <c r="H32" s="97">
        <v>14097</v>
      </c>
      <c r="I32" s="97">
        <v>27462</v>
      </c>
      <c r="J32" s="97">
        <v>28119</v>
      </c>
      <c r="K32" s="97"/>
      <c r="L32" s="97"/>
      <c r="M32" s="97"/>
      <c r="N32" s="97"/>
      <c r="O32" s="97">
        <v>96924</v>
      </c>
      <c r="P32" s="113"/>
      <c r="Q32" s="113"/>
    </row>
    <row r="33" spans="1:17" s="118" customFormat="1" ht="9">
      <c r="A33" s="115"/>
      <c r="B33" s="116" t="s">
        <v>88</v>
      </c>
      <c r="C33" s="102">
        <v>57178</v>
      </c>
      <c r="D33" s="102">
        <v>59369</v>
      </c>
      <c r="E33" s="102">
        <v>83260</v>
      </c>
      <c r="F33" s="102">
        <v>16249</v>
      </c>
      <c r="G33" s="102">
        <v>12277</v>
      </c>
      <c r="H33" s="102">
        <v>36462</v>
      </c>
      <c r="I33" s="102">
        <v>202569</v>
      </c>
      <c r="J33" s="102">
        <v>377580</v>
      </c>
      <c r="K33" s="102"/>
      <c r="L33" s="102"/>
      <c r="M33" s="102"/>
      <c r="N33" s="102"/>
      <c r="O33" s="102">
        <v>844944</v>
      </c>
      <c r="P33" s="117"/>
      <c r="Q33" s="117"/>
    </row>
    <row r="34" spans="1:17" s="33" customFormat="1" ht="15">
      <c r="A34" s="32"/>
      <c r="B34" s="198" t="s">
        <v>87</v>
      </c>
      <c r="C34" s="199"/>
      <c r="D34" s="199"/>
      <c r="E34" s="199"/>
      <c r="F34" s="199"/>
      <c r="G34" s="199"/>
      <c r="H34" s="199"/>
      <c r="I34" s="199"/>
      <c r="J34" s="199"/>
      <c r="K34" s="199"/>
      <c r="L34" s="199"/>
      <c r="M34" s="199"/>
      <c r="N34" s="199"/>
      <c r="O34" s="200"/>
      <c r="P34" s="36"/>
      <c r="Q34" s="36"/>
    </row>
    <row r="35" spans="1:17" s="114" customFormat="1" ht="9">
      <c r="A35" s="112"/>
      <c r="B35" s="106" t="s">
        <v>72</v>
      </c>
      <c r="C35" s="97">
        <v>2117</v>
      </c>
      <c r="D35" s="97">
        <v>0</v>
      </c>
      <c r="E35" s="97">
        <v>637</v>
      </c>
      <c r="F35" s="97">
        <v>0</v>
      </c>
      <c r="G35" s="97">
        <v>0</v>
      </c>
      <c r="H35" s="97">
        <v>0</v>
      </c>
      <c r="I35" s="97">
        <v>2871</v>
      </c>
      <c r="J35" s="97">
        <v>10920</v>
      </c>
      <c r="K35" s="97"/>
      <c r="L35" s="97"/>
      <c r="M35" s="97"/>
      <c r="N35" s="97"/>
      <c r="O35" s="97">
        <v>22075</v>
      </c>
      <c r="P35" s="113"/>
      <c r="Q35" s="113"/>
    </row>
    <row r="36" spans="1:17" s="114" customFormat="1" ht="9">
      <c r="A36" s="112"/>
      <c r="B36" s="107" t="s">
        <v>74</v>
      </c>
      <c r="C36" s="98">
        <v>1202</v>
      </c>
      <c r="D36" s="98">
        <v>2257</v>
      </c>
      <c r="E36" s="98">
        <v>5420</v>
      </c>
      <c r="F36" s="98">
        <v>0</v>
      </c>
      <c r="G36" s="98">
        <v>0</v>
      </c>
      <c r="H36" s="98">
        <v>0</v>
      </c>
      <c r="I36" s="98">
        <v>18453</v>
      </c>
      <c r="J36" s="98">
        <v>21281</v>
      </c>
      <c r="K36" s="98"/>
      <c r="L36" s="98"/>
      <c r="M36" s="98"/>
      <c r="N36" s="98"/>
      <c r="O36" s="120">
        <v>97015</v>
      </c>
      <c r="P36" s="113"/>
      <c r="Q36" s="113"/>
    </row>
    <row r="37" spans="1:17" s="114" customFormat="1" ht="9">
      <c r="A37" s="112"/>
      <c r="B37" s="106" t="s">
        <v>76</v>
      </c>
      <c r="C37" s="97">
        <v>14380</v>
      </c>
      <c r="D37" s="97">
        <v>3616</v>
      </c>
      <c r="E37" s="97">
        <v>4539</v>
      </c>
      <c r="F37" s="97">
        <v>0</v>
      </c>
      <c r="G37" s="97">
        <v>0</v>
      </c>
      <c r="H37" s="97">
        <v>0</v>
      </c>
      <c r="I37" s="97">
        <v>21621</v>
      </c>
      <c r="J37" s="97">
        <v>26175</v>
      </c>
      <c r="K37" s="97"/>
      <c r="L37" s="97"/>
      <c r="M37" s="97"/>
      <c r="N37" s="97"/>
      <c r="O37" s="119">
        <v>82597</v>
      </c>
      <c r="P37" s="113"/>
      <c r="Q37" s="113"/>
    </row>
    <row r="38" spans="1:17" s="114" customFormat="1" ht="9">
      <c r="A38" s="112"/>
      <c r="B38" s="107" t="s">
        <v>78</v>
      </c>
      <c r="C38" s="98">
        <v>0</v>
      </c>
      <c r="D38" s="98">
        <v>6780</v>
      </c>
      <c r="E38" s="98">
        <v>10687</v>
      </c>
      <c r="F38" s="98">
        <v>0</v>
      </c>
      <c r="G38" s="98">
        <v>0</v>
      </c>
      <c r="H38" s="98">
        <v>0</v>
      </c>
      <c r="I38" s="98">
        <v>25971</v>
      </c>
      <c r="J38" s="175"/>
      <c r="K38" s="98"/>
      <c r="L38" s="98"/>
      <c r="M38" s="98"/>
      <c r="N38" s="98"/>
      <c r="O38" s="120">
        <v>206151</v>
      </c>
      <c r="P38" s="113"/>
      <c r="Q38" s="113"/>
    </row>
    <row r="39" spans="1:17" s="114" customFormat="1" ht="9">
      <c r="A39" s="112"/>
      <c r="B39" s="106" t="s">
        <v>80</v>
      </c>
      <c r="C39" s="97">
        <v>7876</v>
      </c>
      <c r="D39" s="97">
        <v>2818</v>
      </c>
      <c r="E39" s="97">
        <v>7891</v>
      </c>
      <c r="F39" s="97">
        <v>0</v>
      </c>
      <c r="G39" s="97">
        <v>0</v>
      </c>
      <c r="H39" s="97">
        <v>0</v>
      </c>
      <c r="I39" s="97">
        <v>3167</v>
      </c>
      <c r="J39" s="97">
        <v>12547</v>
      </c>
      <c r="K39" s="97"/>
      <c r="L39" s="97"/>
      <c r="M39" s="97"/>
      <c r="N39" s="97"/>
      <c r="O39" s="119">
        <v>118827</v>
      </c>
      <c r="P39" s="113"/>
      <c r="Q39" s="113"/>
    </row>
    <row r="40" spans="1:17" s="114" customFormat="1" ht="9">
      <c r="A40" s="112"/>
      <c r="B40" s="107" t="s">
        <v>82</v>
      </c>
      <c r="C40" s="98">
        <v>0</v>
      </c>
      <c r="D40" s="98">
        <v>0</v>
      </c>
      <c r="E40" s="98">
        <v>0</v>
      </c>
      <c r="F40" s="98">
        <v>0</v>
      </c>
      <c r="G40" s="98">
        <v>0</v>
      </c>
      <c r="H40" s="98">
        <v>0</v>
      </c>
      <c r="I40" s="98">
        <v>0</v>
      </c>
      <c r="J40" s="98">
        <v>0</v>
      </c>
      <c r="K40" s="98"/>
      <c r="L40" s="98"/>
      <c r="M40" s="98"/>
      <c r="N40" s="98"/>
      <c r="O40" s="120">
        <v>0</v>
      </c>
      <c r="P40" s="113"/>
      <c r="Q40" s="113"/>
    </row>
    <row r="41" spans="1:17" s="114" customFormat="1" ht="9">
      <c r="A41" s="112"/>
      <c r="B41" s="121" t="s">
        <v>84</v>
      </c>
      <c r="C41" s="122">
        <v>0</v>
      </c>
      <c r="D41" s="122">
        <v>0</v>
      </c>
      <c r="E41" s="122">
        <v>0</v>
      </c>
      <c r="F41" s="122">
        <v>0</v>
      </c>
      <c r="G41" s="122">
        <v>0</v>
      </c>
      <c r="H41" s="122">
        <v>0</v>
      </c>
      <c r="I41" s="122">
        <v>0</v>
      </c>
      <c r="J41" s="122">
        <v>0</v>
      </c>
      <c r="K41" s="122"/>
      <c r="L41" s="122"/>
      <c r="M41" s="122"/>
      <c r="N41" s="122"/>
      <c r="O41" s="123">
        <v>10831</v>
      </c>
      <c r="P41" s="113"/>
      <c r="Q41" s="113"/>
    </row>
    <row r="42" spans="1:17" s="33" customFormat="1" ht="9" hidden="1">
      <c r="A42" s="32"/>
      <c r="B42" s="45" t="s">
        <v>0</v>
      </c>
      <c r="C42" s="46">
        <v>482446</v>
      </c>
      <c r="D42" s="46">
        <v>471241</v>
      </c>
      <c r="E42" s="46">
        <v>437610</v>
      </c>
      <c r="F42" s="46">
        <v>437610</v>
      </c>
      <c r="G42" s="46">
        <v>437610</v>
      </c>
      <c r="H42" s="46">
        <v>437610</v>
      </c>
      <c r="I42" s="46">
        <v>494015</v>
      </c>
      <c r="J42" s="46">
        <v>445789</v>
      </c>
      <c r="K42" s="46">
        <v>0</v>
      </c>
      <c r="L42" s="46">
        <v>0</v>
      </c>
      <c r="M42" s="46">
        <v>0</v>
      </c>
      <c r="N42" s="46">
        <v>0</v>
      </c>
      <c r="O42" s="47">
        <v>3630433</v>
      </c>
      <c r="P42" s="36"/>
      <c r="Q42" s="36"/>
    </row>
    <row r="43" spans="1:17" s="33" customFormat="1" ht="9">
      <c r="A43" s="32"/>
      <c r="B43" s="116" t="s">
        <v>88</v>
      </c>
      <c r="C43" s="102">
        <v>25575</v>
      </c>
      <c r="D43" s="102">
        <v>15471</v>
      </c>
      <c r="E43" s="102">
        <v>29174</v>
      </c>
      <c r="F43" s="102">
        <v>0</v>
      </c>
      <c r="G43" s="102">
        <v>0</v>
      </c>
      <c r="H43" s="102">
        <v>0</v>
      </c>
      <c r="I43" s="102">
        <v>72083</v>
      </c>
      <c r="J43" s="102">
        <v>70923</v>
      </c>
      <c r="K43" s="102"/>
      <c r="L43" s="102"/>
      <c r="M43" s="102"/>
      <c r="N43" s="102"/>
      <c r="O43" s="102">
        <v>537496</v>
      </c>
      <c r="P43" s="36"/>
      <c r="Q43" s="36"/>
    </row>
    <row r="44" spans="1:17" s="33" customFormat="1" ht="9">
      <c r="A44" s="32"/>
      <c r="B44" s="116" t="s">
        <v>138</v>
      </c>
      <c r="C44" s="102">
        <v>82753</v>
      </c>
      <c r="D44" s="102">
        <v>74840</v>
      </c>
      <c r="E44" s="102">
        <v>112434</v>
      </c>
      <c r="F44" s="102">
        <v>16249</v>
      </c>
      <c r="G44" s="102">
        <v>12277</v>
      </c>
      <c r="H44" s="102">
        <v>36462</v>
      </c>
      <c r="I44" s="102">
        <v>274652</v>
      </c>
      <c r="J44" s="102">
        <v>448503</v>
      </c>
      <c r="K44" s="102"/>
      <c r="L44" s="102"/>
      <c r="M44" s="102"/>
      <c r="N44" s="102"/>
      <c r="O44" s="102">
        <v>1382440</v>
      </c>
      <c r="P44" s="36"/>
      <c r="Q44" s="36"/>
    </row>
    <row r="45" spans="1:17" s="32" customFormat="1" ht="16.5" customHeight="1">
      <c r="B45" s="211"/>
      <c r="C45" s="211"/>
      <c r="D45" s="211"/>
      <c r="E45" s="211"/>
      <c r="F45" s="211"/>
      <c r="G45" s="211"/>
      <c r="H45" s="211"/>
      <c r="I45" s="211"/>
      <c r="J45" s="211"/>
      <c r="K45" s="211"/>
      <c r="L45" s="211"/>
      <c r="M45" s="211"/>
      <c r="N45" s="211"/>
      <c r="O45" s="211"/>
      <c r="P45" s="36"/>
      <c r="Q45" s="36"/>
    </row>
    <row r="46" spans="1:17" s="32" customFormat="1" ht="9.75" customHeight="1">
      <c r="B46" s="202"/>
      <c r="C46" s="202"/>
      <c r="D46" s="202"/>
      <c r="E46" s="202"/>
      <c r="F46" s="202"/>
      <c r="G46" s="202"/>
      <c r="H46" s="202"/>
      <c r="I46" s="202"/>
      <c r="J46" s="202"/>
      <c r="K46" s="202"/>
      <c r="L46" s="202"/>
      <c r="M46" s="202"/>
      <c r="N46" s="202"/>
      <c r="O46" s="202"/>
      <c r="P46" s="14"/>
      <c r="Q46" s="37"/>
    </row>
    <row r="47" spans="1:17" s="32" customFormat="1" ht="8.25" customHeight="1">
      <c r="B47" s="202"/>
      <c r="C47" s="202"/>
      <c r="D47" s="202"/>
      <c r="E47" s="202"/>
      <c r="F47" s="202"/>
      <c r="G47" s="202"/>
      <c r="H47" s="202"/>
      <c r="I47" s="202"/>
      <c r="J47" s="202"/>
      <c r="K47" s="202"/>
      <c r="L47" s="202"/>
      <c r="M47" s="202"/>
      <c r="N47" s="202"/>
      <c r="O47" s="202"/>
      <c r="P47" s="14"/>
      <c r="Q47" s="37"/>
    </row>
    <row r="48" spans="1:17" s="32" customFormat="1" ht="16.5" customHeight="1">
      <c r="B48" s="184" t="s">
        <v>91</v>
      </c>
      <c r="C48" s="185"/>
      <c r="D48" s="185"/>
      <c r="E48" s="185"/>
      <c r="F48" s="185"/>
      <c r="G48" s="185"/>
      <c r="H48" s="185"/>
      <c r="I48" s="185"/>
      <c r="J48" s="185"/>
      <c r="K48" s="185"/>
      <c r="L48" s="185"/>
      <c r="M48" s="185"/>
      <c r="N48" s="185"/>
      <c r="O48" s="185"/>
      <c r="P48" s="186"/>
      <c r="Q48" s="39"/>
    </row>
    <row r="49" spans="2:16">
      <c r="B49" s="54" t="s">
        <v>5</v>
      </c>
      <c r="C49" s="28" t="s">
        <v>14</v>
      </c>
      <c r="D49" s="28" t="s">
        <v>15</v>
      </c>
      <c r="E49" s="28" t="s">
        <v>16</v>
      </c>
      <c r="F49" s="28" t="s">
        <v>17</v>
      </c>
      <c r="G49" s="28" t="s">
        <v>18</v>
      </c>
      <c r="H49" s="28" t="s">
        <v>19</v>
      </c>
      <c r="I49" s="28" t="s">
        <v>20</v>
      </c>
      <c r="J49" s="28" t="s">
        <v>21</v>
      </c>
      <c r="K49" s="28" t="s">
        <v>22</v>
      </c>
      <c r="L49" s="28" t="s">
        <v>36</v>
      </c>
      <c r="M49" s="76" t="s">
        <v>37</v>
      </c>
      <c r="N49" s="76" t="s">
        <v>38</v>
      </c>
      <c r="O49" s="146" t="s">
        <v>115</v>
      </c>
      <c r="P49" s="55" t="s">
        <v>12</v>
      </c>
    </row>
    <row r="50" spans="2:16" ht="15">
      <c r="B50" s="198" t="s">
        <v>102</v>
      </c>
      <c r="C50" s="199"/>
      <c r="D50" s="199"/>
      <c r="E50" s="199"/>
      <c r="F50" s="199"/>
      <c r="G50" s="199"/>
      <c r="H50" s="199"/>
      <c r="I50" s="199"/>
      <c r="J50" s="199"/>
      <c r="K50" s="199"/>
      <c r="L50" s="199"/>
      <c r="M50" s="199"/>
      <c r="N50" s="199"/>
      <c r="O50" s="199"/>
      <c r="P50" s="200"/>
    </row>
    <row r="51" spans="2:16">
      <c r="B51" s="104" t="s">
        <v>106</v>
      </c>
      <c r="C51" s="96">
        <v>16786035.84</v>
      </c>
      <c r="D51" s="96">
        <v>0</v>
      </c>
      <c r="E51" s="96">
        <v>5528888.8200000003</v>
      </c>
      <c r="F51" s="96">
        <v>0</v>
      </c>
      <c r="G51" s="96">
        <v>0</v>
      </c>
      <c r="H51" s="96">
        <v>0</v>
      </c>
      <c r="I51" s="96">
        <v>29261277.780000001</v>
      </c>
      <c r="J51" s="96">
        <v>63409033.590000004</v>
      </c>
      <c r="K51" s="96"/>
      <c r="L51" s="96"/>
      <c r="M51" s="96"/>
      <c r="N51" s="96"/>
      <c r="O51" s="96">
        <v>114985236.03</v>
      </c>
      <c r="P51" s="96">
        <v>157258.74577569289</v>
      </c>
    </row>
    <row r="52" spans="2:16" s="124" customFormat="1">
      <c r="B52" s="103" t="s">
        <v>68</v>
      </c>
      <c r="C52" s="97">
        <v>9902476.5000000019</v>
      </c>
      <c r="D52" s="97">
        <v>2791752.6000000006</v>
      </c>
      <c r="E52" s="97">
        <v>6657012.8100000015</v>
      </c>
      <c r="F52" s="97">
        <v>0</v>
      </c>
      <c r="G52" s="97">
        <v>0</v>
      </c>
      <c r="H52" s="97">
        <v>0</v>
      </c>
      <c r="I52" s="97">
        <v>23357174.190000001</v>
      </c>
      <c r="J52" s="97">
        <v>43467844.630000003</v>
      </c>
      <c r="K52" s="97"/>
      <c r="L52" s="97"/>
      <c r="M52" s="97"/>
      <c r="N52" s="97"/>
      <c r="O52" s="97">
        <v>86176260.730000019</v>
      </c>
      <c r="P52" s="97">
        <v>117858.35421952041</v>
      </c>
    </row>
    <row r="53" spans="2:16" s="124" customFormat="1">
      <c r="B53" s="104" t="s">
        <v>1</v>
      </c>
      <c r="C53" s="98">
        <v>0</v>
      </c>
      <c r="D53" s="98">
        <v>8364520.29</v>
      </c>
      <c r="E53" s="98">
        <v>18168923.430000003</v>
      </c>
      <c r="F53" s="98">
        <v>0</v>
      </c>
      <c r="G53" s="98">
        <v>19789943.880000003</v>
      </c>
      <c r="H53" s="98">
        <v>76626148.200000003</v>
      </c>
      <c r="I53" s="98">
        <v>76892094.930000007</v>
      </c>
      <c r="J53" s="98">
        <v>81387535.88000001</v>
      </c>
      <c r="K53" s="98"/>
      <c r="L53" s="98"/>
      <c r="M53" s="98"/>
      <c r="N53" s="98"/>
      <c r="O53" s="98">
        <v>281229166.61000001</v>
      </c>
      <c r="P53" s="98">
        <v>384621.0830501173</v>
      </c>
    </row>
    <row r="54" spans="2:16" s="124" customFormat="1">
      <c r="B54" s="105" t="s">
        <v>39</v>
      </c>
      <c r="C54" s="97">
        <v>20732752.600000001</v>
      </c>
      <c r="D54" s="97">
        <v>6453243.5100000007</v>
      </c>
      <c r="E54" s="97">
        <v>16136137.710000003</v>
      </c>
      <c r="F54" s="97">
        <v>0</v>
      </c>
      <c r="G54" s="97">
        <v>0</v>
      </c>
      <c r="H54" s="97">
        <v>0</v>
      </c>
      <c r="I54" s="97">
        <v>27658370.25</v>
      </c>
      <c r="J54" s="97">
        <v>73449071.359999999</v>
      </c>
      <c r="K54" s="97"/>
      <c r="L54" s="97"/>
      <c r="M54" s="97"/>
      <c r="N54" s="97"/>
      <c r="O54" s="97">
        <v>144429575.43000001</v>
      </c>
      <c r="P54" s="97">
        <v>197528.08855488012</v>
      </c>
    </row>
    <row r="55" spans="2:16" s="124" customFormat="1">
      <c r="B55" s="104" t="s">
        <v>89</v>
      </c>
      <c r="C55" s="98">
        <v>9356502.120000001</v>
      </c>
      <c r="D55" s="98">
        <v>18776325.82</v>
      </c>
      <c r="E55" s="98">
        <v>5622598.8000000007</v>
      </c>
      <c r="F55" s="98">
        <v>0</v>
      </c>
      <c r="G55" s="98">
        <v>11947208.700000001</v>
      </c>
      <c r="H55" s="98">
        <v>0</v>
      </c>
      <c r="I55" s="98">
        <v>8120424.4800000004</v>
      </c>
      <c r="J55" s="98">
        <v>21355639.130000003</v>
      </c>
      <c r="K55" s="98"/>
      <c r="L55" s="98"/>
      <c r="M55" s="98"/>
      <c r="N55" s="98"/>
      <c r="O55" s="98">
        <v>75178699.050000012</v>
      </c>
      <c r="P55" s="98">
        <v>102817.61667703798</v>
      </c>
    </row>
    <row r="56" spans="2:16" s="124" customFormat="1">
      <c r="B56" s="103" t="s">
        <v>13</v>
      </c>
      <c r="C56" s="97">
        <v>4446301.1600000011</v>
      </c>
      <c r="D56" s="97">
        <v>23404192.630000003</v>
      </c>
      <c r="E56" s="97">
        <v>0</v>
      </c>
      <c r="F56" s="97">
        <v>0</v>
      </c>
      <c r="G56" s="97">
        <v>0</v>
      </c>
      <c r="H56" s="97">
        <v>0</v>
      </c>
      <c r="I56" s="97">
        <v>13765287.900000002</v>
      </c>
      <c r="J56" s="97">
        <v>43687139.230000004</v>
      </c>
      <c r="K56" s="97"/>
      <c r="L56" s="97"/>
      <c r="M56" s="97"/>
      <c r="N56" s="97"/>
      <c r="O56" s="97">
        <v>85302920.920000017</v>
      </c>
      <c r="P56" s="97">
        <v>116663.93719783642</v>
      </c>
    </row>
    <row r="57" spans="2:16" s="124" customFormat="1">
      <c r="B57" s="104" t="s">
        <v>147</v>
      </c>
      <c r="C57" s="175"/>
      <c r="D57" s="175"/>
      <c r="E57" s="175"/>
      <c r="F57" s="175"/>
      <c r="G57" s="175"/>
      <c r="H57" s="175"/>
      <c r="I57" s="98">
        <v>6481004.2500000009</v>
      </c>
      <c r="J57" s="98">
        <v>142402603.42000002</v>
      </c>
      <c r="K57" s="98"/>
      <c r="L57" s="98"/>
      <c r="M57" s="98"/>
      <c r="N57" s="98"/>
      <c r="O57" s="98">
        <v>148883607.67000002</v>
      </c>
      <c r="P57" s="98">
        <v>203619.61428366287</v>
      </c>
    </row>
    <row r="58" spans="2:16" s="124" customFormat="1">
      <c r="B58" s="103" t="s">
        <v>109</v>
      </c>
      <c r="C58" s="97">
        <v>37465261.540000007</v>
      </c>
      <c r="D58" s="97">
        <v>69321364.560000017</v>
      </c>
      <c r="E58" s="97">
        <v>33288668.280000005</v>
      </c>
      <c r="F58" s="97">
        <v>6691998.3200000003</v>
      </c>
      <c r="G58" s="97">
        <v>0</v>
      </c>
      <c r="H58" s="97">
        <v>0</v>
      </c>
      <c r="I58" s="97">
        <v>26489963.850000001</v>
      </c>
      <c r="J58" s="97">
        <v>70777332.150000006</v>
      </c>
      <c r="K58" s="97"/>
      <c r="L58" s="97"/>
      <c r="M58" s="97"/>
      <c r="N58" s="97"/>
      <c r="O58" s="97">
        <v>244034588.70000002</v>
      </c>
      <c r="P58" s="97">
        <v>333752.18132210046</v>
      </c>
    </row>
    <row r="59" spans="2:16" s="124" customFormat="1">
      <c r="B59" s="104" t="s">
        <v>69</v>
      </c>
      <c r="C59" s="98">
        <v>91513156.700000003</v>
      </c>
      <c r="D59" s="98">
        <v>51761956.540000007</v>
      </c>
      <c r="E59" s="98">
        <v>99700210.260000005</v>
      </c>
      <c r="F59" s="98">
        <v>0</v>
      </c>
      <c r="G59" s="98">
        <v>0</v>
      </c>
      <c r="H59" s="98">
        <v>0</v>
      </c>
      <c r="I59" s="98">
        <v>97667821.230000019</v>
      </c>
      <c r="J59" s="98">
        <v>215274199</v>
      </c>
      <c r="K59" s="98"/>
      <c r="L59" s="98"/>
      <c r="M59" s="98"/>
      <c r="N59" s="98"/>
      <c r="O59" s="98">
        <v>555917343.73000002</v>
      </c>
      <c r="P59" s="98">
        <v>760296.42803120974</v>
      </c>
    </row>
    <row r="60" spans="2:16" s="124" customFormat="1">
      <c r="B60" s="103" t="s">
        <v>2</v>
      </c>
      <c r="C60" s="97">
        <v>2911863.3600000003</v>
      </c>
      <c r="D60" s="97">
        <v>6048797.3000000007</v>
      </c>
      <c r="E60" s="97">
        <v>5060338.9200000009</v>
      </c>
      <c r="F60" s="97">
        <v>0</v>
      </c>
      <c r="G60" s="97">
        <v>12777530.640000002</v>
      </c>
      <c r="H60" s="97">
        <v>6355829.5500000007</v>
      </c>
      <c r="I60" s="97">
        <v>16511042.940000001</v>
      </c>
      <c r="J60" s="97">
        <v>22126825.140000001</v>
      </c>
      <c r="K60" s="97"/>
      <c r="L60" s="97"/>
      <c r="M60" s="97"/>
      <c r="N60" s="97"/>
      <c r="O60" s="97">
        <v>71792227.850000009</v>
      </c>
      <c r="P60" s="97">
        <v>98186.133263127689</v>
      </c>
    </row>
    <row r="61" spans="2:16" s="124" customFormat="1">
      <c r="B61" s="104" t="s">
        <v>3</v>
      </c>
      <c r="C61" s="98">
        <v>0</v>
      </c>
      <c r="D61" s="98">
        <v>0</v>
      </c>
      <c r="E61" s="98">
        <v>0</v>
      </c>
      <c r="F61" s="98">
        <v>0</v>
      </c>
      <c r="G61" s="98">
        <v>0</v>
      </c>
      <c r="H61" s="98">
        <v>0</v>
      </c>
      <c r="I61" s="98">
        <v>18263652.540000003</v>
      </c>
      <c r="J61" s="98">
        <v>35003073.070000008</v>
      </c>
      <c r="K61" s="98"/>
      <c r="L61" s="98"/>
      <c r="M61" s="98"/>
      <c r="N61" s="98"/>
      <c r="O61" s="98">
        <v>53266725.610000014</v>
      </c>
      <c r="P61" s="98">
        <v>72849.860992772039</v>
      </c>
    </row>
    <row r="62" spans="2:16" s="124" customFormat="1">
      <c r="B62" s="103" t="s">
        <v>107</v>
      </c>
      <c r="C62" s="97">
        <v>0</v>
      </c>
      <c r="D62" s="97">
        <v>0</v>
      </c>
      <c r="E62" s="97">
        <v>4526912.88</v>
      </c>
      <c r="F62" s="97">
        <v>0</v>
      </c>
      <c r="G62" s="97">
        <v>0</v>
      </c>
      <c r="H62" s="97">
        <v>0</v>
      </c>
      <c r="I62" s="97">
        <v>41120602.740000002</v>
      </c>
      <c r="J62" s="97">
        <v>46738989.080000006</v>
      </c>
      <c r="K62" s="97"/>
      <c r="L62" s="97"/>
      <c r="M62" s="97"/>
      <c r="N62" s="97"/>
      <c r="O62" s="97">
        <v>92386504.700000018</v>
      </c>
      <c r="P62" s="97">
        <v>126351.75051457569</v>
      </c>
    </row>
    <row r="63" spans="2:16" s="124" customFormat="1">
      <c r="B63" s="104" t="s">
        <v>70</v>
      </c>
      <c r="C63" s="98">
        <v>0</v>
      </c>
      <c r="D63" s="98">
        <v>1947068.4800000002</v>
      </c>
      <c r="E63" s="98">
        <v>12571554.240000002</v>
      </c>
      <c r="F63" s="98">
        <v>0</v>
      </c>
      <c r="G63" s="98">
        <v>0</v>
      </c>
      <c r="H63" s="98">
        <v>0</v>
      </c>
      <c r="I63" s="98">
        <v>120937364.94000003</v>
      </c>
      <c r="J63" s="98">
        <v>170596579.16</v>
      </c>
      <c r="K63" s="98"/>
      <c r="L63" s="98"/>
      <c r="M63" s="98"/>
      <c r="N63" s="98"/>
      <c r="O63" s="98">
        <v>306052566.82000005</v>
      </c>
      <c r="P63" s="98">
        <v>418570.63098942139</v>
      </c>
    </row>
    <row r="64" spans="2:16" s="124" customFormat="1">
      <c r="B64" s="103" t="s">
        <v>6</v>
      </c>
      <c r="C64" s="97">
        <v>0</v>
      </c>
      <c r="D64" s="97">
        <v>0</v>
      </c>
      <c r="E64" s="97">
        <v>0</v>
      </c>
      <c r="F64" s="97">
        <v>0</v>
      </c>
      <c r="G64" s="97">
        <v>0</v>
      </c>
      <c r="H64" s="97">
        <v>0</v>
      </c>
      <c r="I64" s="97">
        <v>6386071.2300000004</v>
      </c>
      <c r="J64" s="97">
        <v>15021680.100000001</v>
      </c>
      <c r="K64" s="97"/>
      <c r="L64" s="97"/>
      <c r="M64" s="97"/>
      <c r="N64" s="97"/>
      <c r="O64" s="97">
        <v>21407751.330000002</v>
      </c>
      <c r="P64" s="97">
        <v>29278.159877459198</v>
      </c>
    </row>
    <row r="65" spans="2:16" s="124" customFormat="1">
      <c r="B65" s="104" t="s">
        <v>7</v>
      </c>
      <c r="C65" s="98">
        <v>0</v>
      </c>
      <c r="D65" s="98">
        <v>6435347.6600000011</v>
      </c>
      <c r="E65" s="98">
        <v>8632130.8499999996</v>
      </c>
      <c r="F65" s="98">
        <v>0</v>
      </c>
      <c r="G65" s="98">
        <v>0</v>
      </c>
      <c r="H65" s="98">
        <v>0</v>
      </c>
      <c r="I65" s="98">
        <v>58705119.060000002</v>
      </c>
      <c r="J65" s="98">
        <v>84468625.010000005</v>
      </c>
      <c r="K65" s="98"/>
      <c r="L65" s="98"/>
      <c r="M65" s="98"/>
      <c r="N65" s="98"/>
      <c r="O65" s="98">
        <v>158241222.58000001</v>
      </c>
      <c r="P65" s="98">
        <v>216417.49021109572</v>
      </c>
    </row>
    <row r="66" spans="2:16" s="124" customFormat="1">
      <c r="B66" s="103" t="s">
        <v>8</v>
      </c>
      <c r="C66" s="97">
        <v>0</v>
      </c>
      <c r="D66" s="97">
        <v>5651509.4300000006</v>
      </c>
      <c r="E66" s="97">
        <v>5673058.0200000005</v>
      </c>
      <c r="F66" s="97">
        <v>0</v>
      </c>
      <c r="G66" s="97">
        <v>0</v>
      </c>
      <c r="H66" s="97">
        <v>0</v>
      </c>
      <c r="I66" s="97">
        <v>27862841.370000005</v>
      </c>
      <c r="J66" s="97">
        <v>64447028.030000009</v>
      </c>
      <c r="K66" s="97"/>
      <c r="L66" s="97"/>
      <c r="M66" s="97"/>
      <c r="N66" s="97"/>
      <c r="O66" s="97">
        <v>103634436.85000002</v>
      </c>
      <c r="P66" s="97">
        <v>141734.90546168209</v>
      </c>
    </row>
    <row r="67" spans="2:16" s="124" customFormat="1">
      <c r="B67" s="104" t="s">
        <v>71</v>
      </c>
      <c r="C67" s="98">
        <v>0</v>
      </c>
      <c r="D67" s="98">
        <v>841104.95000000019</v>
      </c>
      <c r="E67" s="98">
        <v>6491218.2300000004</v>
      </c>
      <c r="F67" s="98">
        <v>0</v>
      </c>
      <c r="G67" s="98">
        <v>0</v>
      </c>
      <c r="H67" s="98">
        <v>0</v>
      </c>
      <c r="I67" s="98">
        <v>24887056.320000004</v>
      </c>
      <c r="J67" s="98">
        <v>44074559.690000005</v>
      </c>
      <c r="K67" s="98"/>
      <c r="L67" s="98"/>
      <c r="M67" s="98"/>
      <c r="N67" s="98"/>
      <c r="O67" s="98">
        <v>76293939.190000013</v>
      </c>
      <c r="P67" s="98">
        <v>104342.86697620987</v>
      </c>
    </row>
    <row r="68" spans="2:16" s="124" customFormat="1">
      <c r="B68" s="103" t="s">
        <v>66</v>
      </c>
      <c r="C68" s="97">
        <v>581658.9800000001</v>
      </c>
      <c r="D68" s="97">
        <v>1492513.8900000001</v>
      </c>
      <c r="E68" s="97">
        <v>3023948.97</v>
      </c>
      <c r="F68" s="97">
        <v>0</v>
      </c>
      <c r="G68" s="97">
        <v>0</v>
      </c>
      <c r="H68" s="97">
        <v>0</v>
      </c>
      <c r="I68" s="97">
        <v>5246874.99</v>
      </c>
      <c r="J68" s="97">
        <v>14678118.560000001</v>
      </c>
      <c r="K68" s="97"/>
      <c r="L68" s="97"/>
      <c r="M68" s="97"/>
      <c r="N68" s="97"/>
      <c r="O68" s="97">
        <v>25023115.390000001</v>
      </c>
      <c r="P68" s="97">
        <v>34222.686994399504</v>
      </c>
    </row>
    <row r="69" spans="2:16" s="124" customFormat="1">
      <c r="B69" s="104" t="s">
        <v>64</v>
      </c>
      <c r="C69" s="98">
        <v>10341397.08</v>
      </c>
      <c r="D69" s="98">
        <v>0</v>
      </c>
      <c r="E69" s="98">
        <v>15364832.490000002</v>
      </c>
      <c r="F69" s="98">
        <v>16627069.760000002</v>
      </c>
      <c r="G69" s="98">
        <v>0</v>
      </c>
      <c r="H69" s="98">
        <v>0</v>
      </c>
      <c r="I69" s="98">
        <v>9748890.9000000004</v>
      </c>
      <c r="J69" s="98">
        <v>24882627.280000005</v>
      </c>
      <c r="K69" s="98"/>
      <c r="L69" s="98"/>
      <c r="M69" s="98"/>
      <c r="N69" s="98"/>
      <c r="O69" s="98">
        <v>76964817.510000005</v>
      </c>
      <c r="P69" s="98">
        <v>105260.38897132738</v>
      </c>
    </row>
    <row r="70" spans="2:16" s="124" customFormat="1">
      <c r="B70" s="103" t="s">
        <v>9</v>
      </c>
      <c r="C70" s="97">
        <v>0</v>
      </c>
      <c r="D70" s="97">
        <v>9202046.0700000022</v>
      </c>
      <c r="E70" s="97">
        <v>53641755.090000011</v>
      </c>
      <c r="F70" s="97">
        <v>35363220.480000004</v>
      </c>
      <c r="G70" s="97">
        <v>0</v>
      </c>
      <c r="H70" s="97">
        <v>52304803.950000003</v>
      </c>
      <c r="I70" s="97">
        <v>100271176.74000001</v>
      </c>
      <c r="J70" s="97">
        <v>102772414.29000001</v>
      </c>
      <c r="K70" s="97"/>
      <c r="L70" s="97"/>
      <c r="M70" s="97"/>
      <c r="N70" s="97"/>
      <c r="O70" s="97">
        <v>353555416.62000006</v>
      </c>
      <c r="P70" s="97">
        <v>483537.5679479203</v>
      </c>
    </row>
    <row r="71" spans="2:16">
      <c r="B71" s="63" t="s">
        <v>0</v>
      </c>
      <c r="C71" s="164">
        <v>204037405.88000005</v>
      </c>
      <c r="D71" s="164">
        <v>212491743.73000002</v>
      </c>
      <c r="E71" s="164">
        <v>300088189.80000001</v>
      </c>
      <c r="F71" s="164">
        <v>58682288.560000002</v>
      </c>
      <c r="G71" s="164">
        <v>44514683.220000006</v>
      </c>
      <c r="H71" s="164">
        <v>135286781.69999999</v>
      </c>
      <c r="I71" s="164">
        <v>739634112.63000023</v>
      </c>
      <c r="J71" s="164">
        <v>1380020917.8000002</v>
      </c>
      <c r="K71" s="164"/>
      <c r="L71" s="164"/>
      <c r="M71" s="164"/>
      <c r="N71" s="164"/>
      <c r="O71" s="164">
        <v>3074756123.3199997</v>
      </c>
      <c r="P71" s="164">
        <v>4205168.4913120493</v>
      </c>
    </row>
    <row r="72" spans="2:16">
      <c r="B72" s="63" t="s">
        <v>4</v>
      </c>
      <c r="C72" s="48">
        <v>281990.99712532485</v>
      </c>
      <c r="D72" s="48">
        <v>294053.31044933095</v>
      </c>
      <c r="E72" s="48">
        <v>413134.0636314826</v>
      </c>
      <c r="F72" s="48">
        <v>82902.152376916012</v>
      </c>
      <c r="G72" s="48">
        <v>62497.800269564497</v>
      </c>
      <c r="H72" s="48">
        <v>186206.92831778017</v>
      </c>
      <c r="I72" s="48">
        <v>985600.59782261099</v>
      </c>
      <c r="J72" s="48">
        <v>1769643.2784068324</v>
      </c>
      <c r="K72" s="48"/>
      <c r="L72" s="48"/>
      <c r="M72" s="48"/>
      <c r="N72" s="48"/>
      <c r="O72" s="48">
        <v>4205168.4913120484</v>
      </c>
      <c r="P72" s="64"/>
    </row>
    <row r="73" spans="2:16">
      <c r="B73" s="63" t="s">
        <v>11</v>
      </c>
      <c r="C73" s="81">
        <v>723.56</v>
      </c>
      <c r="D73" s="81">
        <v>722.63</v>
      </c>
      <c r="E73" s="81">
        <v>726.37</v>
      </c>
      <c r="F73" s="81">
        <v>707.85</v>
      </c>
      <c r="G73" s="81">
        <v>712.26</v>
      </c>
      <c r="H73" s="81">
        <v>726.54</v>
      </c>
      <c r="I73" s="81">
        <v>750.44</v>
      </c>
      <c r="J73" s="81">
        <v>779.83</v>
      </c>
      <c r="K73" s="81"/>
      <c r="L73" s="81"/>
      <c r="M73" s="81"/>
      <c r="N73" s="81"/>
      <c r="O73" s="81">
        <v>731.18499999999995</v>
      </c>
      <c r="P73" s="64"/>
    </row>
    <row r="74" spans="2:16">
      <c r="B74" s="143" t="s">
        <v>110</v>
      </c>
      <c r="C74" s="144">
        <v>50978</v>
      </c>
      <c r="D74" s="144">
        <v>51131</v>
      </c>
      <c r="E74" s="144">
        <v>51489</v>
      </c>
      <c r="F74" s="144">
        <v>51592</v>
      </c>
      <c r="G74" s="144">
        <v>51798</v>
      </c>
      <c r="H74" s="144">
        <v>53005</v>
      </c>
      <c r="I74" s="144">
        <v>52161</v>
      </c>
      <c r="J74" s="144">
        <v>52213</v>
      </c>
      <c r="K74" s="144"/>
      <c r="L74" s="144"/>
      <c r="M74" s="144"/>
      <c r="N74" s="144"/>
      <c r="O74" s="81"/>
      <c r="P74" s="143"/>
    </row>
    <row r="75" spans="2:16" s="83" customFormat="1" ht="30" customHeight="1">
      <c r="B75" s="86"/>
      <c r="C75" s="86"/>
      <c r="D75" s="86"/>
      <c r="E75" s="86"/>
      <c r="F75" s="86"/>
      <c r="G75" s="86"/>
      <c r="H75" s="86"/>
      <c r="I75" s="86"/>
      <c r="J75" s="86"/>
      <c r="K75" s="86"/>
      <c r="L75" s="86"/>
      <c r="M75" s="86"/>
      <c r="N75" s="86"/>
      <c r="O75" s="86"/>
      <c r="P75" s="86"/>
    </row>
    <row r="76" spans="2:16" ht="15" customHeight="1">
      <c r="B76" s="198" t="s">
        <v>92</v>
      </c>
      <c r="C76" s="199"/>
      <c r="D76" s="199"/>
      <c r="E76" s="199"/>
      <c r="F76" s="199"/>
      <c r="G76" s="199"/>
      <c r="H76" s="199"/>
      <c r="I76" s="199"/>
      <c r="J76" s="199"/>
      <c r="K76" s="199"/>
      <c r="L76" s="199"/>
      <c r="M76" s="199"/>
      <c r="N76" s="199"/>
      <c r="O76" s="199"/>
      <c r="P76" s="200"/>
    </row>
    <row r="77" spans="2:16">
      <c r="B77" s="54" t="s">
        <v>5</v>
      </c>
      <c r="C77" s="28" t="s">
        <v>14</v>
      </c>
      <c r="D77" s="28" t="s">
        <v>15</v>
      </c>
      <c r="E77" s="28" t="s">
        <v>16</v>
      </c>
      <c r="F77" s="28" t="s">
        <v>17</v>
      </c>
      <c r="G77" s="28" t="s">
        <v>18</v>
      </c>
      <c r="H77" s="28" t="s">
        <v>19</v>
      </c>
      <c r="I77" s="28" t="s">
        <v>20</v>
      </c>
      <c r="J77" s="28" t="s">
        <v>21</v>
      </c>
      <c r="K77" s="28" t="s">
        <v>22</v>
      </c>
      <c r="L77" s="28" t="s">
        <v>36</v>
      </c>
      <c r="M77" s="76" t="s">
        <v>37</v>
      </c>
      <c r="N77" s="76" t="s">
        <v>38</v>
      </c>
      <c r="O77" s="146" t="s">
        <v>115</v>
      </c>
      <c r="P77" s="55" t="s">
        <v>93</v>
      </c>
    </row>
    <row r="78" spans="2:16" ht="15">
      <c r="B78" s="198" t="s">
        <v>102</v>
      </c>
      <c r="C78" s="199"/>
      <c r="D78" s="199"/>
      <c r="E78" s="199"/>
      <c r="F78" s="199"/>
      <c r="G78" s="199"/>
      <c r="H78" s="199"/>
      <c r="I78" s="199"/>
      <c r="J78" s="199"/>
      <c r="K78" s="199"/>
      <c r="L78" s="199"/>
      <c r="M78" s="199"/>
      <c r="N78" s="199"/>
      <c r="O78" s="199"/>
      <c r="P78" s="200"/>
    </row>
    <row r="79" spans="2:16">
      <c r="B79" s="104" t="s">
        <v>106</v>
      </c>
      <c r="C79" s="96">
        <v>73674.221301020414</v>
      </c>
      <c r="D79" s="96"/>
      <c r="E79" s="96">
        <v>75233.531942633635</v>
      </c>
      <c r="F79" s="96"/>
      <c r="G79" s="96"/>
      <c r="H79" s="96"/>
      <c r="I79" s="96">
        <v>62519.717369603197</v>
      </c>
      <c r="J79" s="96">
        <v>59046.441062885468</v>
      </c>
      <c r="K79" s="96"/>
      <c r="L79" s="96"/>
      <c r="M79" s="96"/>
      <c r="N79" s="96"/>
      <c r="O79" s="96">
        <v>62890.46220056327</v>
      </c>
      <c r="P79" s="149">
        <v>86.011696356685761</v>
      </c>
    </row>
    <row r="80" spans="2:16" s="124" customFormat="1">
      <c r="B80" s="103" t="s">
        <v>68</v>
      </c>
      <c r="C80" s="94">
        <v>97687.3827027027</v>
      </c>
      <c r="D80" s="94">
        <v>62820.371794871797</v>
      </c>
      <c r="E80" s="94">
        <v>117596.6361667569</v>
      </c>
      <c r="F80" s="94"/>
      <c r="G80" s="94"/>
      <c r="H80" s="94"/>
      <c r="I80" s="94">
        <v>73169.511177114269</v>
      </c>
      <c r="J80" s="94">
        <v>86430.989657781887</v>
      </c>
      <c r="K80" s="94"/>
      <c r="L80" s="94"/>
      <c r="M80" s="95"/>
      <c r="N80" s="94"/>
      <c r="O80" s="94">
        <v>85821.057192301203</v>
      </c>
      <c r="P80" s="150">
        <v>117.37256261042172</v>
      </c>
    </row>
    <row r="81" spans="2:16" s="124" customFormat="1">
      <c r="B81" s="104" t="s">
        <v>1</v>
      </c>
      <c r="C81" s="96"/>
      <c r="D81" s="96">
        <v>85516.623876765079</v>
      </c>
      <c r="E81" s="96">
        <v>95194.439992065061</v>
      </c>
      <c r="F81" s="96"/>
      <c r="G81" s="96">
        <v>92226.860571637968</v>
      </c>
      <c r="H81" s="96">
        <v>107355.82626380012</v>
      </c>
      <c r="I81" s="96">
        <v>87031.464646944296</v>
      </c>
      <c r="J81" s="96">
        <v>87407.376010418535</v>
      </c>
      <c r="K81" s="96"/>
      <c r="L81" s="96"/>
      <c r="M81" s="96"/>
      <c r="N81" s="96"/>
      <c r="O81" s="96">
        <v>93463.481273188823</v>
      </c>
      <c r="P81" s="149">
        <v>127.82466991690042</v>
      </c>
    </row>
    <row r="82" spans="2:16" s="124" customFormat="1">
      <c r="B82" s="105" t="s">
        <v>39</v>
      </c>
      <c r="C82" s="95">
        <v>80479.423407917377</v>
      </c>
      <c r="D82" s="95">
        <v>92025.940654464779</v>
      </c>
      <c r="E82" s="95">
        <v>89760.662050480227</v>
      </c>
      <c r="F82" s="95"/>
      <c r="G82" s="95"/>
      <c r="H82" s="95"/>
      <c r="I82" s="95">
        <v>75716.763960396042</v>
      </c>
      <c r="J82" s="95">
        <v>75019.489848726109</v>
      </c>
      <c r="K82" s="95"/>
      <c r="L82" s="95"/>
      <c r="M82" s="95"/>
      <c r="N82" s="95"/>
      <c r="O82" s="95">
        <v>78381.148864465184</v>
      </c>
      <c r="P82" s="151">
        <v>107.1974245429887</v>
      </c>
    </row>
    <row r="83" spans="2:16" s="124" customFormat="1">
      <c r="B83" s="104" t="s">
        <v>89</v>
      </c>
      <c r="C83" s="96">
        <v>88833.254385964916</v>
      </c>
      <c r="D83" s="96">
        <v>79251.663362561958</v>
      </c>
      <c r="E83" s="96">
        <v>73377.778205128212</v>
      </c>
      <c r="F83" s="96"/>
      <c r="G83" s="96">
        <v>79703.805766312595</v>
      </c>
      <c r="H83" s="96"/>
      <c r="I83" s="96">
        <v>77222.121852517987</v>
      </c>
      <c r="J83" s="96">
        <v>77584.361115865133</v>
      </c>
      <c r="K83" s="96"/>
      <c r="L83" s="96"/>
      <c r="M83" s="96"/>
      <c r="N83" s="96"/>
      <c r="O83" s="96">
        <v>79405.28205868206</v>
      </c>
      <c r="P83" s="149">
        <v>108.59807307135959</v>
      </c>
    </row>
    <row r="84" spans="2:16" s="124" customFormat="1">
      <c r="B84" s="103" t="s">
        <v>13</v>
      </c>
      <c r="C84" s="95">
        <v>65995.144462279291</v>
      </c>
      <c r="D84" s="95">
        <v>66237.797675485548</v>
      </c>
      <c r="E84" s="95"/>
      <c r="F84" s="95"/>
      <c r="G84" s="95"/>
      <c r="H84" s="95"/>
      <c r="I84" s="95">
        <v>59796.844031830238</v>
      </c>
      <c r="J84" s="95">
        <v>61876.422069773282</v>
      </c>
      <c r="K84" s="95"/>
      <c r="L84" s="95"/>
      <c r="M84" s="95"/>
      <c r="N84" s="95"/>
      <c r="O84" s="95">
        <v>62974.386761953378</v>
      </c>
      <c r="P84" s="151">
        <v>86.126475190209561</v>
      </c>
    </row>
    <row r="85" spans="2:16" s="124" customFormat="1">
      <c r="B85" s="104" t="s">
        <v>147</v>
      </c>
      <c r="C85" s="176"/>
      <c r="D85" s="176"/>
      <c r="E85" s="176"/>
      <c r="F85" s="176"/>
      <c r="G85" s="176"/>
      <c r="H85" s="176"/>
      <c r="I85" s="96">
        <v>84281.125633802818</v>
      </c>
      <c r="J85" s="96">
        <v>99022.455649093987</v>
      </c>
      <c r="K85" s="96"/>
      <c r="L85" s="96"/>
      <c r="M85" s="96"/>
      <c r="N85" s="96"/>
      <c r="O85" s="96">
        <v>98380.143726833106</v>
      </c>
      <c r="P85" s="149">
        <v>134.54890858925322</v>
      </c>
    </row>
    <row r="86" spans="2:16" s="124" customFormat="1">
      <c r="B86" s="103" t="s">
        <v>109</v>
      </c>
      <c r="C86" s="95">
        <v>163047.19249452327</v>
      </c>
      <c r="D86" s="95">
        <v>152875.43959107806</v>
      </c>
      <c r="E86" s="95">
        <v>174414.16663057602</v>
      </c>
      <c r="F86" s="95">
        <v>268324.34538586077</v>
      </c>
      <c r="G86" s="95"/>
      <c r="H86" s="95"/>
      <c r="I86" s="95">
        <v>147092.40468642316</v>
      </c>
      <c r="J86" s="95">
        <v>153088.84156984251</v>
      </c>
      <c r="K86" s="95"/>
      <c r="L86" s="95"/>
      <c r="M86" s="95"/>
      <c r="N86" s="95"/>
      <c r="O86" s="95">
        <v>160005.60932875576</v>
      </c>
      <c r="P86" s="151">
        <v>218.83054128401946</v>
      </c>
    </row>
    <row r="87" spans="2:16" s="124" customFormat="1">
      <c r="B87" s="104" t="s">
        <v>69</v>
      </c>
      <c r="C87" s="96">
        <v>182226.57718853577</v>
      </c>
      <c r="D87" s="96">
        <v>138477.5145899599</v>
      </c>
      <c r="E87" s="96">
        <v>172830.40622514641</v>
      </c>
      <c r="F87" s="96"/>
      <c r="G87" s="96"/>
      <c r="H87" s="96"/>
      <c r="I87" s="96">
        <v>145707.65980036638</v>
      </c>
      <c r="J87" s="96">
        <v>161176.30689303906</v>
      </c>
      <c r="K87" s="96"/>
      <c r="L87" s="96"/>
      <c r="M87" s="96"/>
      <c r="N87" s="96"/>
      <c r="O87" s="96">
        <v>161959.58592212127</v>
      </c>
      <c r="P87" s="149">
        <v>221.50288356861984</v>
      </c>
    </row>
    <row r="88" spans="2:16" s="124" customFormat="1">
      <c r="B88" s="103" t="s">
        <v>2</v>
      </c>
      <c r="C88" s="95">
        <v>99215.681372549021</v>
      </c>
      <c r="D88" s="95">
        <v>85983.745562130178</v>
      </c>
      <c r="E88" s="95">
        <v>85106.427350427344</v>
      </c>
      <c r="F88" s="95"/>
      <c r="G88" s="95">
        <v>196102.33513053349</v>
      </c>
      <c r="H88" s="95">
        <v>287892.98423817864</v>
      </c>
      <c r="I88" s="95">
        <v>95528.344316674033</v>
      </c>
      <c r="J88" s="95">
        <v>128818.73736372647</v>
      </c>
      <c r="K88" s="95"/>
      <c r="L88" s="95"/>
      <c r="M88" s="95"/>
      <c r="N88" s="95"/>
      <c r="O88" s="95">
        <v>139017.14090148557</v>
      </c>
      <c r="P88" s="151">
        <v>190.12581070657302</v>
      </c>
    </row>
    <row r="89" spans="2:16" s="124" customFormat="1">
      <c r="B89" s="104" t="s">
        <v>3</v>
      </c>
      <c r="C89" s="96"/>
      <c r="D89" s="96"/>
      <c r="E89" s="96"/>
      <c r="F89" s="96"/>
      <c r="G89" s="96"/>
      <c r="H89" s="96"/>
      <c r="I89" s="96">
        <v>66600.256297481013</v>
      </c>
      <c r="J89" s="96">
        <v>71212.731439908108</v>
      </c>
      <c r="K89" s="96"/>
      <c r="L89" s="96"/>
      <c r="M89" s="96"/>
      <c r="N89" s="96"/>
      <c r="O89" s="96"/>
      <c r="P89" s="149">
        <v>0</v>
      </c>
    </row>
    <row r="90" spans="2:16" s="124" customFormat="1">
      <c r="B90" s="103" t="s">
        <v>107</v>
      </c>
      <c r="C90" s="95"/>
      <c r="D90" s="95"/>
      <c r="E90" s="95">
        <v>62921.681528662419</v>
      </c>
      <c r="F90" s="95"/>
      <c r="G90" s="95"/>
      <c r="H90" s="95"/>
      <c r="I90" s="95">
        <v>40242.607440951877</v>
      </c>
      <c r="J90" s="95">
        <v>55222.774632467939</v>
      </c>
      <c r="K90" s="95"/>
      <c r="L90" s="95"/>
      <c r="M90" s="95"/>
      <c r="N90" s="95"/>
      <c r="O90" s="95">
        <v>48938.224887378485</v>
      </c>
      <c r="P90" s="151">
        <v>66.930017556950006</v>
      </c>
    </row>
    <row r="91" spans="2:16" s="124" customFormat="1">
      <c r="B91" s="104" t="s">
        <v>70</v>
      </c>
      <c r="C91" s="96"/>
      <c r="D91" s="96">
        <v>-654.79595588235293</v>
      </c>
      <c r="E91" s="96">
        <v>60094.175458715596</v>
      </c>
      <c r="F91" s="96"/>
      <c r="G91" s="96"/>
      <c r="H91" s="96"/>
      <c r="I91" s="96">
        <v>65326.295906044325</v>
      </c>
      <c r="J91" s="96">
        <v>77032.336789784895</v>
      </c>
      <c r="K91" s="96"/>
      <c r="L91" s="96"/>
      <c r="M91" s="96"/>
      <c r="N91" s="96"/>
      <c r="O91" s="96">
        <v>71198.272694739353</v>
      </c>
      <c r="P91" s="149">
        <v>97.373814690863952</v>
      </c>
    </row>
    <row r="92" spans="2:16" s="124" customFormat="1">
      <c r="B92" s="103" t="s">
        <v>6</v>
      </c>
      <c r="C92" s="95"/>
      <c r="D92" s="95"/>
      <c r="E92" s="95"/>
      <c r="F92" s="95"/>
      <c r="G92" s="95"/>
      <c r="H92" s="95"/>
      <c r="I92" s="95">
        <v>39897.246998284732</v>
      </c>
      <c r="J92" s="95">
        <v>68630.561070559605</v>
      </c>
      <c r="K92" s="95"/>
      <c r="L92" s="95"/>
      <c r="M92" s="95"/>
      <c r="N92" s="95"/>
      <c r="O92" s="95"/>
      <c r="P92" s="151">
        <v>0</v>
      </c>
    </row>
    <row r="93" spans="2:16" s="124" customFormat="1">
      <c r="B93" s="104" t="s">
        <v>7</v>
      </c>
      <c r="C93" s="96"/>
      <c r="D93" s="96">
        <v>90834.164071190215</v>
      </c>
      <c r="E93" s="96">
        <v>96579.909812108555</v>
      </c>
      <c r="F93" s="96"/>
      <c r="G93" s="96"/>
      <c r="H93" s="96"/>
      <c r="I93" s="96">
        <v>86474.188269685284</v>
      </c>
      <c r="J93" s="96">
        <v>91505.983903768763</v>
      </c>
      <c r="K93" s="96"/>
      <c r="L93" s="96"/>
      <c r="M93" s="96"/>
      <c r="N93" s="96"/>
      <c r="O93" s="96">
        <v>89893.400580886082</v>
      </c>
      <c r="P93" s="149">
        <v>122.94207427789969</v>
      </c>
    </row>
    <row r="94" spans="2:16" s="124" customFormat="1">
      <c r="B94" s="103" t="s">
        <v>8</v>
      </c>
      <c r="C94" s="95"/>
      <c r="D94" s="95">
        <v>61382.668144395189</v>
      </c>
      <c r="E94" s="95">
        <v>59059.834180432023</v>
      </c>
      <c r="F94" s="95"/>
      <c r="G94" s="95"/>
      <c r="H94" s="95"/>
      <c r="I94" s="95">
        <v>72965.150570043246</v>
      </c>
      <c r="J94" s="95">
        <v>74258.670390744621</v>
      </c>
      <c r="K94" s="95"/>
      <c r="L94" s="95"/>
      <c r="M94" s="95"/>
      <c r="N94" s="95"/>
      <c r="O94" s="95">
        <v>72353.999753668584</v>
      </c>
      <c r="P94" s="151">
        <v>98.954436638700997</v>
      </c>
    </row>
    <row r="95" spans="2:16" s="124" customFormat="1">
      <c r="B95" s="104" t="s">
        <v>71</v>
      </c>
      <c r="C95" s="96"/>
      <c r="D95" s="96">
        <v>36124.893617021276</v>
      </c>
      <c r="E95" s="96">
        <v>72163.754025541362</v>
      </c>
      <c r="F95" s="96"/>
      <c r="G95" s="96"/>
      <c r="H95" s="96"/>
      <c r="I95" s="96">
        <v>73523.699383802814</v>
      </c>
      <c r="J95" s="96">
        <v>74709.288083589025</v>
      </c>
      <c r="K95" s="96"/>
      <c r="L95" s="96"/>
      <c r="M95" s="96"/>
      <c r="N95" s="96"/>
      <c r="O95" s="96">
        <v>73669.987614174359</v>
      </c>
      <c r="P95" s="149">
        <v>100.75423813969702</v>
      </c>
    </row>
    <row r="96" spans="2:16" s="124" customFormat="1">
      <c r="B96" s="103" t="s">
        <v>66</v>
      </c>
      <c r="C96" s="95">
        <v>75069.490797546008</v>
      </c>
      <c r="D96" s="95">
        <v>51534.052757793768</v>
      </c>
      <c r="E96" s="95">
        <v>53065.27413587604</v>
      </c>
      <c r="F96" s="95"/>
      <c r="G96" s="95"/>
      <c r="H96" s="95"/>
      <c r="I96" s="95">
        <v>78041.532359081422</v>
      </c>
      <c r="J96" s="95">
        <v>47897.354332669325</v>
      </c>
      <c r="K96" s="95"/>
      <c r="L96" s="95"/>
      <c r="M96" s="95"/>
      <c r="N96" s="95"/>
      <c r="O96" s="95">
        <v>55696.92214784633</v>
      </c>
      <c r="P96" s="151">
        <v>76.173502120320208</v>
      </c>
    </row>
    <row r="97" spans="2:16" s="124" customFormat="1">
      <c r="B97" s="104" t="s">
        <v>64</v>
      </c>
      <c r="C97" s="96">
        <v>70915.507246376816</v>
      </c>
      <c r="D97" s="96"/>
      <c r="E97" s="96">
        <v>75592.159277504106</v>
      </c>
      <c r="F97" s="96">
        <v>71265.050173761949</v>
      </c>
      <c r="G97" s="96"/>
      <c r="H97" s="96"/>
      <c r="I97" s="96">
        <v>70388.925468164787</v>
      </c>
      <c r="J97" s="96">
        <v>62131.068448883663</v>
      </c>
      <c r="K97" s="96"/>
      <c r="L97" s="96"/>
      <c r="M97" s="96"/>
      <c r="N97" s="96"/>
      <c r="O97" s="96">
        <v>69048.324200913237</v>
      </c>
      <c r="P97" s="149">
        <v>94.433452820986815</v>
      </c>
    </row>
    <row r="98" spans="2:16" s="124" customFormat="1">
      <c r="B98" s="103" t="s">
        <v>9</v>
      </c>
      <c r="C98" s="95"/>
      <c r="D98" s="95">
        <v>65804.942823803969</v>
      </c>
      <c r="E98" s="95">
        <v>73087.845259692273</v>
      </c>
      <c r="F98" s="95">
        <v>84387.178002450979</v>
      </c>
      <c r="G98" s="95"/>
      <c r="H98" s="95">
        <v>88265.898205291902</v>
      </c>
      <c r="I98" s="95">
        <v>77149.877831184916</v>
      </c>
      <c r="J98" s="95">
        <v>78931.305522956012</v>
      </c>
      <c r="K98" s="95"/>
      <c r="L98" s="95"/>
      <c r="M98" s="95"/>
      <c r="N98" s="95"/>
      <c r="O98" s="95">
        <v>79089.94519417276</v>
      </c>
      <c r="P98" s="151">
        <v>108.1668048362217</v>
      </c>
    </row>
    <row r="99" spans="2:16">
      <c r="B99" s="63" t="s">
        <v>94</v>
      </c>
      <c r="C99" s="48">
        <v>141385.23078806535</v>
      </c>
      <c r="D99" s="48">
        <v>115069.72435109231</v>
      </c>
      <c r="E99" s="48">
        <v>120555.33533509489</v>
      </c>
      <c r="F99" s="48">
        <v>101644.93507292756</v>
      </c>
      <c r="G99" s="48">
        <v>118682.32255436997</v>
      </c>
      <c r="H99" s="48">
        <v>108456.95718830563</v>
      </c>
      <c r="I99" s="48">
        <v>84937.959806288229</v>
      </c>
      <c r="J99" s="48">
        <v>95928.868467609514</v>
      </c>
      <c r="K99" s="48"/>
      <c r="L99" s="48"/>
      <c r="M99" s="48"/>
      <c r="N99" s="48"/>
      <c r="O99" s="48">
        <v>101122.68404059914</v>
      </c>
      <c r="P99" s="152">
        <v>138.29972447547357</v>
      </c>
    </row>
    <row r="100" spans="2:16">
      <c r="B100" s="63" t="s">
        <v>95</v>
      </c>
      <c r="C100" s="82">
        <v>195.40222067011078</v>
      </c>
      <c r="D100" s="82">
        <v>159.23740275257367</v>
      </c>
      <c r="E100" s="82">
        <v>165.96959584660007</v>
      </c>
      <c r="F100" s="82">
        <v>143.59671550883317</v>
      </c>
      <c r="G100" s="82">
        <v>166.62780803971859</v>
      </c>
      <c r="H100" s="82">
        <v>149.27871443871726</v>
      </c>
      <c r="I100" s="82">
        <v>113.18421167087072</v>
      </c>
      <c r="J100" s="82">
        <v>123.01253922984434</v>
      </c>
      <c r="K100" s="82"/>
      <c r="L100" s="82"/>
      <c r="M100" s="82"/>
      <c r="N100" s="82"/>
      <c r="O100" s="82">
        <v>138.29972447547357</v>
      </c>
      <c r="P100" s="64" t="s">
        <v>105</v>
      </c>
    </row>
    <row r="101" spans="2:16">
      <c r="B101" s="65" t="s">
        <v>11</v>
      </c>
      <c r="C101" s="66">
        <v>723.56</v>
      </c>
      <c r="D101" s="66">
        <v>722.63</v>
      </c>
      <c r="E101" s="66">
        <v>726.37</v>
      </c>
      <c r="F101" s="66">
        <v>707.85</v>
      </c>
      <c r="G101" s="66">
        <v>712.26</v>
      </c>
      <c r="H101" s="66">
        <v>726.54</v>
      </c>
      <c r="I101" s="66">
        <v>750.44</v>
      </c>
      <c r="J101" s="66">
        <v>779.83</v>
      </c>
      <c r="K101" s="66"/>
      <c r="L101" s="66"/>
      <c r="M101" s="66"/>
      <c r="N101" s="66"/>
      <c r="O101" s="81">
        <v>731.18499999999995</v>
      </c>
      <c r="P101" s="66">
        <v>0</v>
      </c>
    </row>
    <row r="103" spans="2:16" ht="14.25" customHeight="1">
      <c r="B103" s="202" t="s">
        <v>148</v>
      </c>
      <c r="C103" s="202"/>
      <c r="D103" s="202"/>
      <c r="E103" s="202"/>
      <c r="F103" s="202"/>
      <c r="G103" s="202"/>
      <c r="H103" s="202"/>
      <c r="I103" s="202"/>
      <c r="J103" s="202"/>
      <c r="K103" s="202"/>
      <c r="L103" s="202"/>
      <c r="M103" s="202"/>
      <c r="N103" s="202"/>
      <c r="O103" s="202"/>
      <c r="P103" s="202"/>
    </row>
    <row r="104" spans="2:16">
      <c r="B104" s="202"/>
      <c r="C104" s="202"/>
      <c r="D104" s="202"/>
      <c r="E104" s="202"/>
      <c r="F104" s="202"/>
      <c r="G104" s="202"/>
      <c r="H104" s="202"/>
      <c r="I104" s="202"/>
      <c r="J104" s="202"/>
      <c r="K104" s="202"/>
      <c r="L104" s="202"/>
      <c r="M104" s="202"/>
      <c r="N104" s="202"/>
      <c r="O104" s="202"/>
      <c r="P104" s="202"/>
    </row>
    <row r="105" spans="2:16" ht="72" customHeight="1">
      <c r="B105" s="202"/>
      <c r="C105" s="202"/>
      <c r="D105" s="202"/>
      <c r="E105" s="202"/>
      <c r="F105" s="202"/>
      <c r="G105" s="202"/>
      <c r="H105" s="202"/>
      <c r="I105" s="202"/>
      <c r="J105" s="202"/>
      <c r="K105" s="202"/>
      <c r="L105" s="202"/>
      <c r="M105" s="202"/>
      <c r="N105" s="202"/>
      <c r="O105" s="202"/>
      <c r="P105" s="202"/>
    </row>
  </sheetData>
  <mergeCells count="10">
    <mergeCell ref="B8:O8"/>
    <mergeCell ref="B10:O10"/>
    <mergeCell ref="B12:O12"/>
    <mergeCell ref="B34:O34"/>
    <mergeCell ref="B45:O47"/>
    <mergeCell ref="B76:P76"/>
    <mergeCell ref="B48:P48"/>
    <mergeCell ref="B50:P50"/>
    <mergeCell ref="B78:P78"/>
    <mergeCell ref="B103:P105"/>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3"/>
  <sheetViews>
    <sheetView showGridLines="0" topLeftCell="A3" workbookViewId="0">
      <selection activeCell="E31" sqref="E31"/>
    </sheetView>
  </sheetViews>
  <sheetFormatPr baseColWidth="10" defaultRowHeight="15"/>
  <cols>
    <col min="2" max="2" width="39.85546875" bestFit="1" customWidth="1"/>
    <col min="3" max="3" width="19.85546875" customWidth="1"/>
  </cols>
  <sheetData>
    <row r="8" spans="2:6" ht="15.75" thickBot="1"/>
    <row r="9" spans="2:6" ht="15.75" thickBot="1">
      <c r="B9" s="212" t="s">
        <v>150</v>
      </c>
      <c r="C9" s="213"/>
      <c r="D9" s="213"/>
      <c r="E9" s="213"/>
      <c r="F9" s="214"/>
    </row>
    <row r="10" spans="2:6" ht="30">
      <c r="B10" s="158" t="s">
        <v>116</v>
      </c>
      <c r="C10" s="159" t="s">
        <v>151</v>
      </c>
      <c r="D10" s="159" t="s">
        <v>117</v>
      </c>
      <c r="E10" s="159" t="s">
        <v>118</v>
      </c>
      <c r="F10" s="159" t="s">
        <v>119</v>
      </c>
    </row>
    <row r="11" spans="2:6" ht="15.75" thickBot="1">
      <c r="B11" s="153" t="s">
        <v>120</v>
      </c>
      <c r="C11" s="170">
        <v>19</v>
      </c>
      <c r="D11" s="161">
        <v>1.2163892445582587E-2</v>
      </c>
      <c r="E11" s="177">
        <v>10</v>
      </c>
      <c r="F11" s="177">
        <v>9</v>
      </c>
    </row>
    <row r="12" spans="2:6" ht="15.75" thickBot="1">
      <c r="B12" s="153" t="s">
        <v>121</v>
      </c>
      <c r="C12" s="170">
        <v>48</v>
      </c>
      <c r="D12" s="161">
        <v>3.0729833546734954E-2</v>
      </c>
      <c r="E12" s="178">
        <v>17</v>
      </c>
      <c r="F12" s="178">
        <v>31</v>
      </c>
    </row>
    <row r="13" spans="2:6" ht="15.75" thickBot="1">
      <c r="B13" s="153" t="s">
        <v>49</v>
      </c>
      <c r="C13" s="170">
        <v>117</v>
      </c>
      <c r="D13" s="161">
        <v>7.4903969270166459E-2</v>
      </c>
      <c r="E13" s="178">
        <v>39</v>
      </c>
      <c r="F13" s="178">
        <v>78</v>
      </c>
    </row>
    <row r="14" spans="2:6" ht="15.75" thickBot="1">
      <c r="B14" s="153" t="s">
        <v>122</v>
      </c>
      <c r="C14" s="170">
        <v>55</v>
      </c>
      <c r="D14" s="161">
        <v>3.5211267605633804E-2</v>
      </c>
      <c r="E14" s="178">
        <v>25</v>
      </c>
      <c r="F14" s="178">
        <v>30</v>
      </c>
    </row>
    <row r="15" spans="2:6" ht="15.75" thickBot="1">
      <c r="B15" s="153" t="s">
        <v>77</v>
      </c>
      <c r="C15" s="170">
        <v>75</v>
      </c>
      <c r="D15" s="161">
        <v>4.801536491677337E-2</v>
      </c>
      <c r="E15" s="178">
        <v>32</v>
      </c>
      <c r="F15" s="178">
        <v>43</v>
      </c>
    </row>
    <row r="16" spans="2:6" ht="15.75" thickBot="1">
      <c r="B16" s="153" t="s">
        <v>123</v>
      </c>
      <c r="C16" s="170">
        <v>131</v>
      </c>
      <c r="D16" s="161">
        <v>8.3866837387964147E-2</v>
      </c>
      <c r="E16" s="178">
        <v>52</v>
      </c>
      <c r="F16" s="178">
        <v>79</v>
      </c>
    </row>
    <row r="17" spans="2:6" ht="15.75" thickBot="1">
      <c r="B17" s="153" t="s">
        <v>124</v>
      </c>
      <c r="C17" s="170">
        <v>184</v>
      </c>
      <c r="D17" s="161">
        <v>0.117797695262484</v>
      </c>
      <c r="E17" s="178">
        <v>44</v>
      </c>
      <c r="F17" s="178">
        <v>140</v>
      </c>
    </row>
    <row r="18" spans="2:6" ht="15.75" thickBot="1">
      <c r="B18" s="153" t="s">
        <v>125</v>
      </c>
      <c r="C18" s="170">
        <v>45</v>
      </c>
      <c r="D18" s="161">
        <v>2.8809218950064022E-2</v>
      </c>
      <c r="E18" s="178">
        <v>12</v>
      </c>
      <c r="F18" s="178">
        <v>33</v>
      </c>
    </row>
    <row r="19" spans="2:6" ht="15.75" thickBot="1">
      <c r="B19" s="153" t="s">
        <v>126</v>
      </c>
      <c r="C19" s="170">
        <v>78</v>
      </c>
      <c r="D19" s="161">
        <v>4.9935979513444299E-2</v>
      </c>
      <c r="E19" s="178">
        <v>31</v>
      </c>
      <c r="F19" s="178">
        <v>47</v>
      </c>
    </row>
    <row r="20" spans="2:6" ht="15.75" thickBot="1">
      <c r="B20" s="153" t="s">
        <v>127</v>
      </c>
      <c r="C20" s="170">
        <v>249</v>
      </c>
      <c r="D20" s="161">
        <v>0.15941101152368758</v>
      </c>
      <c r="E20" s="178">
        <v>88</v>
      </c>
      <c r="F20" s="178">
        <v>161</v>
      </c>
    </row>
    <row r="21" spans="2:6" ht="15.75" thickBot="1">
      <c r="B21" s="153" t="s">
        <v>128</v>
      </c>
      <c r="C21" s="170">
        <v>9</v>
      </c>
      <c r="D21" s="161">
        <v>5.7618437900128043E-3</v>
      </c>
      <c r="E21" s="178">
        <v>1</v>
      </c>
      <c r="F21" s="178">
        <v>8</v>
      </c>
    </row>
    <row r="22" spans="2:6" ht="15.75" thickBot="1">
      <c r="B22" s="153" t="s">
        <v>129</v>
      </c>
      <c r="C22" s="170">
        <v>218</v>
      </c>
      <c r="D22" s="161">
        <v>0.13956466069142126</v>
      </c>
      <c r="E22" s="178">
        <v>89</v>
      </c>
      <c r="F22" s="178">
        <v>129</v>
      </c>
    </row>
    <row r="23" spans="2:6" ht="15.75" thickBot="1">
      <c r="B23" s="153" t="s">
        <v>130</v>
      </c>
      <c r="C23" s="170">
        <v>141</v>
      </c>
      <c r="D23" s="161">
        <v>9.0268886043533933E-2</v>
      </c>
      <c r="E23" s="178">
        <v>47</v>
      </c>
      <c r="F23" s="178">
        <v>94</v>
      </c>
    </row>
    <row r="24" spans="2:6" ht="15.75" thickBot="1">
      <c r="B24" s="153" t="s">
        <v>131</v>
      </c>
      <c r="C24" s="170">
        <v>88</v>
      </c>
      <c r="D24" s="161">
        <v>5.6338028169014086E-2</v>
      </c>
      <c r="E24" s="178">
        <v>39</v>
      </c>
      <c r="F24" s="178">
        <v>49</v>
      </c>
    </row>
    <row r="25" spans="2:6" ht="15.75" thickBot="1">
      <c r="B25" s="153" t="s">
        <v>132</v>
      </c>
      <c r="C25" s="170">
        <v>32</v>
      </c>
      <c r="D25" s="161">
        <v>2.0486555697823303E-2</v>
      </c>
      <c r="E25" s="178">
        <v>10</v>
      </c>
      <c r="F25" s="178">
        <v>22</v>
      </c>
    </row>
    <row r="26" spans="2:6" ht="15.75" thickBot="1">
      <c r="B26" s="154" t="s">
        <v>133</v>
      </c>
      <c r="C26" s="170">
        <v>73</v>
      </c>
      <c r="D26" s="161">
        <v>4.6734955185659413E-2</v>
      </c>
      <c r="E26" s="179">
        <v>38</v>
      </c>
      <c r="F26" s="179">
        <v>35</v>
      </c>
    </row>
    <row r="27" spans="2:6" ht="15.75" thickBot="1">
      <c r="B27" s="166" t="s">
        <v>0</v>
      </c>
      <c r="C27" s="171">
        <v>1562</v>
      </c>
      <c r="D27" s="168">
        <v>1</v>
      </c>
      <c r="E27" s="169">
        <v>574</v>
      </c>
      <c r="F27" s="167">
        <v>988</v>
      </c>
    </row>
    <row r="28" spans="2:6" ht="15.75" thickBot="1">
      <c r="B28" s="155"/>
      <c r="C28" s="172"/>
      <c r="D28" s="155"/>
      <c r="E28" s="162">
        <v>0.36747759282970549</v>
      </c>
      <c r="F28" s="163">
        <v>0.63252240717029451</v>
      </c>
    </row>
    <row r="29" spans="2:6" ht="15.75" thickBot="1">
      <c r="B29" s="155"/>
      <c r="C29" s="172"/>
      <c r="D29" s="155"/>
      <c r="E29" s="155"/>
      <c r="F29" s="155"/>
    </row>
    <row r="30" spans="2:6" ht="24.75" thickBot="1">
      <c r="B30" s="156" t="s">
        <v>134</v>
      </c>
      <c r="C30" s="173">
        <v>976</v>
      </c>
      <c r="E30" s="155"/>
      <c r="F30" s="155"/>
    </row>
    <row r="31" spans="2:6" ht="24.75" thickBot="1">
      <c r="B31" s="157" t="s">
        <v>135</v>
      </c>
      <c r="C31" s="170">
        <v>1087</v>
      </c>
      <c r="E31" s="155"/>
      <c r="F31" s="155"/>
    </row>
    <row r="32" spans="2:6" ht="24.75" thickBot="1">
      <c r="B32" s="157" t="s">
        <v>140</v>
      </c>
      <c r="C32" s="170">
        <v>501</v>
      </c>
    </row>
    <row r="33" spans="2:3" ht="15.75" thickBot="1">
      <c r="B33" s="166" t="s">
        <v>141</v>
      </c>
      <c r="C33" s="171">
        <v>2564</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0" customWidth="1"/>
    <col min="2" max="2" width="34.85546875" style="30" customWidth="1"/>
    <col min="3" max="3" width="2.42578125" style="30" customWidth="1"/>
    <col min="4" max="4" width="89.85546875" style="30" customWidth="1"/>
    <col min="5" max="5" width="7.140625" style="30" customWidth="1"/>
    <col min="6" max="6" width="26.140625" style="30" customWidth="1"/>
    <col min="7" max="16384" width="11.42578125" style="30"/>
  </cols>
  <sheetData>
    <row r="1" spans="1:5" ht="10.5" customHeight="1">
      <c r="A1" s="38"/>
    </row>
    <row r="2" spans="1:5" ht="10.5" customHeight="1"/>
    <row r="3" spans="1:5" ht="10.5" customHeight="1"/>
    <row r="4" spans="1:5" ht="10.5" customHeight="1"/>
    <row r="5" spans="1:5" ht="10.5" customHeight="1">
      <c r="D5" s="40"/>
    </row>
    <row r="6" spans="1:5" ht="10.5" customHeight="1">
      <c r="D6" s="40"/>
      <c r="E6" s="40"/>
    </row>
    <row r="7" spans="1:5" ht="49.5" customHeight="1">
      <c r="D7" s="40"/>
      <c r="E7" s="40"/>
    </row>
    <row r="8" spans="1:5" ht="22.5" customHeight="1">
      <c r="A8" s="32"/>
      <c r="B8" s="215" t="s">
        <v>25</v>
      </c>
      <c r="C8" s="215"/>
      <c r="D8" s="216"/>
    </row>
    <row r="9" spans="1:5" ht="42" customHeight="1">
      <c r="A9" s="32"/>
      <c r="B9" s="41" t="s">
        <v>35</v>
      </c>
      <c r="C9" s="42"/>
      <c r="D9" s="43" t="s">
        <v>10</v>
      </c>
    </row>
    <row r="10" spans="1:5" ht="48" customHeight="1">
      <c r="A10" s="32"/>
      <c r="B10" s="41" t="s">
        <v>96</v>
      </c>
      <c r="C10" s="42"/>
      <c r="D10" s="43" t="s">
        <v>97</v>
      </c>
    </row>
    <row r="11" spans="1:5" ht="39.75" customHeight="1">
      <c r="A11" s="32"/>
      <c r="B11" s="41" t="s">
        <v>98</v>
      </c>
      <c r="C11" s="42"/>
      <c r="D11" s="43" t="s">
        <v>99</v>
      </c>
    </row>
    <row r="12" spans="1:5" ht="56.25" customHeight="1">
      <c r="A12" s="32"/>
      <c r="B12" s="41" t="s">
        <v>100</v>
      </c>
      <c r="C12" s="84"/>
      <c r="D12" s="85" t="s">
        <v>101</v>
      </c>
    </row>
    <row r="13" spans="1:5" ht="45">
      <c r="B13" s="41" t="s">
        <v>136</v>
      </c>
      <c r="D13" s="85" t="s">
        <v>137</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2021-10-05T14:47:11Z</dcterms:modified>
</cp:coreProperties>
</file>