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Septiembre\"/>
    </mc:Choice>
  </mc:AlternateContent>
  <xr:revisionPtr revIDLastSave="0" documentId="8_{28A7CBA5-3A0E-4074-82F7-F91BF3254D1F}" xr6:coauthVersionLast="47" xr6:coauthVersionMax="47" xr10:uidLastSave="{00000000-0000-0000-0000-000000000000}"/>
  <bookViews>
    <workbookView xWindow="-120" yWindow="-120"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Impuestos!$A$1:$Q$63</definedName>
    <definedName name="_xlnm.Print_Area" localSheetId="0">Indice!$A$1:$E$28</definedName>
    <definedName name="_xlnm.Print_Area" localSheetId="2">'Ingresos Brutos del Juego'!$A$1:$Q$34</definedName>
    <definedName name="_xlnm.Print_Area" localSheetId="1">'Oferta de Juegos'!$A$1:$I$38</definedName>
    <definedName name="_xlnm.Print_Area" localSheetId="4">Visitas!$A$1:$Q$48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1" l="1"/>
  <c r="F44" i="11"/>
  <c r="G44" i="11"/>
  <c r="H44" i="11"/>
  <c r="D44" i="11"/>
  <c r="E43" i="11"/>
  <c r="F43" i="11"/>
  <c r="G43" i="11"/>
  <c r="H43" i="11"/>
  <c r="D43" i="11"/>
  <c r="E34" i="11"/>
  <c r="F34" i="11"/>
  <c r="G34" i="11"/>
  <c r="H34" i="11"/>
  <c r="D34" i="11"/>
  <c r="S14" i="16" l="1"/>
  <c r="S15" i="16"/>
  <c r="S16" i="16"/>
  <c r="S17" i="16"/>
  <c r="S18" i="16"/>
  <c r="S20" i="16"/>
  <c r="S21" i="16"/>
  <c r="S22" i="16"/>
  <c r="S23" i="16"/>
  <c r="S24" i="16"/>
  <c r="S25" i="16"/>
  <c r="S26" i="16"/>
  <c r="S27" i="16"/>
  <c r="S28" i="16"/>
  <c r="S29" i="16"/>
  <c r="S30" i="16"/>
  <c r="S31" i="16"/>
  <c r="S32" i="16"/>
  <c r="S13" i="16"/>
  <c r="Q59" i="16" l="1"/>
</calcChain>
</file>

<file path=xl/sharedStrings.xml><?xml version="1.0" encoding="utf-8"?>
<sst xmlns="http://schemas.openxmlformats.org/spreadsheetml/2006/main" count="411" uniqueCount="154">
  <si>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</si>
  <si>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</si>
  <si>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</si>
  <si>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</si>
  <si>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</si>
  <si>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</si>
  <si>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</si>
  <si>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</si>
  <si>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</si>
  <si>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</si>
  <si>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</si>
  <si>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</si>
  <si>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</si>
  <si>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</si>
  <si>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</si>
  <si>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</si>
  <si>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</si>
  <si>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</si>
  <si>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</si>
  <si>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</si>
  <si>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</si>
  <si>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</si>
  <si>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</si>
  <si>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</si>
  <si>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</si>
  <si>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</si>
  <si>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</si>
  <si>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</si>
  <si>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</si>
  <si>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</si>
  <si>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</si>
  <si>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</si>
  <si>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</si>
  <si>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</si>
  <si>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</si>
  <si>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</si>
  <si>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</si>
  <si>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</si>
  <si>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</si>
  <si>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</si>
  <si>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</si>
  <si>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</si>
  <si>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</si>
  <si>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</si>
  <si>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</si>
  <si>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</si>
  <si>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</si>
  <si>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</si>
  <si>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</si>
  <si>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</si>
  <si>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</si>
  <si>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</si>
  <si>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</si>
  <si>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</si>
  <si>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</si>
  <si>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</si>
  <si>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</si>
  <si>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</si>
  <si>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</si>
  <si>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</si>
  <si>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</si>
  <si>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</si>
  <si>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</si>
  <si>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</si>
  <si>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</si>
  <si>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</si>
  <si>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</si>
  <si>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</si>
  <si>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</si>
  <si>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</si>
  <si>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</si>
  <si>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</si>
  <si>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</si>
  <si>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</si>
  <si>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</si>
  <si>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</si>
  <si>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</si>
  <si>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</si>
  <si>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</si>
  <si>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</si>
  <si>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</si>
  <si>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</si>
  <si>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</si>
  <si>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</si>
  <si>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</si>
  <si>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</si>
  <si>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</si>
  <si>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</si>
  <si>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</si>
  <si>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</si>
  <si>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</si>
  <si>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</si>
  <si>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</si>
  <si>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</si>
  <si>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</si>
  <si>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</si>
  <si>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</si>
  <si>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</si>
  <si>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</si>
  <si>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</si>
  <si>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</si>
  <si>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</si>
  <si>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</si>
  <si>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</si>
  <si>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</si>
  <si>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</si>
  <si>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</si>
  <si>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</si>
  <si>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</si>
  <si>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</si>
  <si>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</si>
  <si>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</si>
  <si>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</si>
  <si>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</si>
  <si>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</si>
  <si>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</si>
  <si>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</si>
  <si>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</si>
  <si>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</si>
  <si>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</si>
  <si>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</si>
  <si>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</si>
  <si>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</si>
  <si>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</si>
  <si>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</si>
  <si>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</si>
  <si>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</si>
  <si>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</si>
  <si>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</si>
  <si>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</si>
  <si>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</si>
  <si>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</si>
  <si>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</si>
  <si>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</si>
  <si>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</si>
  <si>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</si>
  <si>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</si>
  <si>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</si>
  <si>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</si>
  <si>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</si>
  <si>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</si>
  <si>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Total solicitudes tramitadas</t>
  </si>
  <si>
    <t>Viña del Mar*</t>
  </si>
  <si>
    <t>Puerto Natales**</t>
  </si>
  <si>
    <t>Total Industria en US$***</t>
  </si>
  <si>
    <t>**El casino de la comuna de Natales no reportó dentro de plazo la información operacional del mes de marzo 2020, por lo que será actualizada posteriormente.</t>
  </si>
  <si>
    <t xml:space="preserve">***Las estadísticas en dólares estadounidenses es referencial. El cálculo se realiza con el dólar observado promedio del periodo de referencia. </t>
  </si>
  <si>
    <t>Enjoy Viña del Mar</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</si>
  <si>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6. El casino municipal de Viña del Mar operó hasta el 30 de julio como tal, y a partir del 31 de julio inició su operación Casino del Mar S.A. como casino 19.995. Para los efectos de este reporte de visitas se considera como una solo unidad durante todo el mes,</t>
    </r>
  </si>
  <si>
    <t>*El casino municipal de Viña del Mar operó hasta el 30 de julio como tal, y a partir del 31 de julio inició su operación Casino del Mar S.A. como casino 19.995. Para los efectos de ingresos brutos este reporte se considera como una solo unidad durante todo el mes.</t>
  </si>
  <si>
    <t xml:space="preserve">AUTOEXCLUSIÓN VOLUNTARIA </t>
  </si>
  <si>
    <t>Enjoy Viña del Mar*</t>
  </si>
  <si>
    <t>Al 31-03-2020  * Respesto a Enjoy Viña del Mar, que inició operaciones como casinos 19.995 el 31 de julio de 2021, se presenta la información al cierre de agosto 2021. Considerar que en el permiso de operación se inlcuyen 1.200 máquinas, pero que en atención a los ajustes en el piso del casino por las medidas sanitarias de protección al Covid, se conto con 1.141 en operación.</t>
  </si>
  <si>
    <t>Autoexcluidos a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</si>
</sst>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 numFmtId="180" formatCode="_-* #,##0.0000_-;\-* #,##0.00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sz val="9"/>
      <color theme="1"/>
      <name val="Optima"/>
    </font>
    <font>
      <b/>
      <sz val="9"/>
      <color theme="0"/>
      <name val="Optima"/>
    </font>
    <font>
      <sz val="9"/>
      <color theme="0"/>
      <name val="Optima"/>
    </font>
  </fonts>
  <fills count="5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rgb="FF002060"/>
        <bgColor indexed="64"/>
      </patternFill>
    </fill>
    <fill>
      <patternFill patternType="solid">
        <fgColor theme="0" tint="-0.34998626667073579"/>
        <bgColor indexed="64"/>
      </patternFill>
    </fill>
  </fills>
  <borders count="60">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4" applyNumberFormat="0" applyAlignment="0" applyProtection="0"/>
    <xf numFmtId="0" fontId="39" fillId="22"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4"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7" applyNumberFormat="0" applyAlignment="0" applyProtection="0"/>
    <xf numFmtId="9" fontId="34" fillId="0" borderId="0" applyFill="0" applyBorder="0" applyAlignment="0" applyProtection="0"/>
    <xf numFmtId="0" fontId="45" fillId="21"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67" fillId="0" borderId="0"/>
    <xf numFmtId="9" fontId="8" fillId="0" borderId="0" applyFont="0" applyFill="0" applyBorder="0" applyAlignment="0" applyProtection="0"/>
  </cellStyleXfs>
  <cellXfs count="21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3" fillId="3" borderId="22"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3" fontId="62" fillId="3" borderId="47"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8" xfId="2" applyNumberFormat="1" applyFont="1" applyBorder="1" applyAlignment="1">
      <alignment horizontal="center" vertical="center"/>
    </xf>
    <xf numFmtId="3" fontId="62" fillId="2" borderId="48"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31" fillId="4" borderId="0" xfId="3" applyNumberFormat="1" applyFont="1" applyAlignment="1">
      <alignment vertical="center"/>
    </xf>
    <xf numFmtId="0" fontId="69" fillId="0" borderId="51" xfId="0" applyFont="1" applyBorder="1" applyAlignment="1">
      <alignment vertical="center"/>
    </xf>
    <xf numFmtId="0" fontId="69" fillId="0" borderId="53" xfId="0" applyFont="1" applyBorder="1" applyAlignment="1">
      <alignment vertical="center"/>
    </xf>
    <xf numFmtId="0" fontId="70" fillId="0" borderId="0" xfId="0" applyFont="1"/>
    <xf numFmtId="0" fontId="69" fillId="0" borderId="49" xfId="0" applyFont="1" applyBorder="1" applyAlignment="1">
      <alignment vertical="center" wrapText="1"/>
    </xf>
    <xf numFmtId="0" fontId="69" fillId="0" borderId="51"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165" fontId="3" fillId="0" borderId="0" xfId="0" applyNumberFormat="1" applyFont="1"/>
    <xf numFmtId="170" fontId="69" fillId="0" borderId="52" xfId="0" applyNumberFormat="1" applyFont="1" applyBorder="1" applyAlignment="1">
      <alignment horizontal="center" vertical="center"/>
    </xf>
    <xf numFmtId="170" fontId="70" fillId="0" borderId="49" xfId="52766" applyNumberFormat="1" applyFont="1" applyBorder="1" applyAlignment="1">
      <alignment horizontal="center"/>
    </xf>
    <xf numFmtId="170" fontId="70" fillId="0" borderId="52" xfId="52766" applyNumberFormat="1" applyFont="1" applyBorder="1" applyAlignment="1">
      <alignment horizontal="center"/>
    </xf>
    <xf numFmtId="169" fontId="61" fillId="4" borderId="0" xfId="3" applyFont="1" applyAlignment="1">
      <alignment vertical="center"/>
    </xf>
    <xf numFmtId="180" fontId="1" fillId="0" borderId="0" xfId="0" applyNumberFormat="1" applyFont="1"/>
    <xf numFmtId="0" fontId="71" fillId="52" borderId="49" xfId="0" applyFont="1" applyFill="1" applyBorder="1" applyAlignment="1">
      <alignment vertical="center"/>
    </xf>
    <xf numFmtId="0" fontId="71" fillId="52" borderId="50" xfId="0" applyFont="1" applyFill="1" applyBorder="1" applyAlignment="1">
      <alignment horizontal="center" vertical="center"/>
    </xf>
    <xf numFmtId="9" fontId="72" fillId="52" borderId="56" xfId="0" applyNumberFormat="1" applyFont="1" applyFill="1" applyBorder="1" applyAlignment="1">
      <alignment horizontal="center" vertical="center"/>
    </xf>
    <xf numFmtId="0" fontId="71" fillId="52" borderId="49" xfId="0" applyFont="1" applyFill="1" applyBorder="1" applyAlignment="1">
      <alignment horizontal="center" vertical="center"/>
    </xf>
    <xf numFmtId="3" fontId="69" fillId="0" borderId="52" xfId="0" applyNumberFormat="1" applyFont="1" applyBorder="1" applyAlignment="1">
      <alignment horizontal="center" vertical="center"/>
    </xf>
    <xf numFmtId="3" fontId="71" fillId="52" borderId="50" xfId="0" applyNumberFormat="1" applyFont="1" applyFill="1" applyBorder="1" applyAlignment="1">
      <alignment horizontal="center" vertical="center"/>
    </xf>
    <xf numFmtId="3" fontId="70" fillId="0" borderId="0" xfId="0" applyNumberFormat="1" applyFont="1"/>
    <xf numFmtId="3" fontId="69" fillId="0" borderId="50" xfId="0" applyNumberFormat="1" applyFont="1" applyBorder="1" applyAlignment="1">
      <alignment horizontal="center" vertical="center"/>
    </xf>
    <xf numFmtId="165" fontId="62" fillId="53" borderId="6" xfId="2" applyNumberFormat="1" applyFont="1" applyFill="1" applyBorder="1"/>
    <xf numFmtId="165" fontId="62" fillId="53" borderId="1" xfId="0" applyNumberFormat="1" applyFont="1" applyFill="1" applyBorder="1"/>
    <xf numFmtId="165" fontId="62" fillId="53" borderId="1" xfId="1" applyNumberFormat="1" applyFont="1" applyFill="1" applyAlignment="1"/>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3" fontId="68" fillId="4" borderId="29" xfId="7" applyNumberFormat="1" applyFont="1" applyBorder="1" applyAlignment="1">
      <alignment horizontal="left" vertical="center" wrapText="1"/>
    </xf>
    <xf numFmtId="3" fontId="68" fillId="4" borderId="43"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33" fillId="3" borderId="43"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3" xfId="7" applyNumberFormat="1" applyBorder="1">
      <alignment horizontal="center" vertical="center" wrapText="1"/>
    </xf>
    <xf numFmtId="3" fontId="6" fillId="4" borderId="44"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5" xfId="6" applyBorder="1">
      <alignment horizontal="center" vertical="center" wrapText="1"/>
    </xf>
    <xf numFmtId="3" fontId="25" fillId="4" borderId="29" xfId="2" applyNumberFormat="1" applyFont="1" applyFill="1" applyBorder="1" applyAlignment="1">
      <alignment horizontal="center" vertical="center"/>
    </xf>
    <xf numFmtId="3" fontId="25" fillId="4" borderId="43" xfId="2" applyNumberFormat="1" applyFont="1" applyFill="1" applyBorder="1" applyAlignment="1">
      <alignment horizontal="center" vertical="center"/>
    </xf>
    <xf numFmtId="3" fontId="26" fillId="4" borderId="43"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3"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6" xfId="0" applyFont="1" applyFill="1" applyBorder="1" applyAlignment="1">
      <alignment horizontal="left" vertical="center" wrapText="1"/>
    </xf>
    <xf numFmtId="3" fontId="6" fillId="4" borderId="54" xfId="7" applyNumberFormat="1" applyBorder="1" applyAlignment="1">
      <alignment horizontal="center" vertical="center" wrapText="1"/>
    </xf>
    <xf numFmtId="3" fontId="6" fillId="4" borderId="55" xfId="7" applyNumberFormat="1" applyBorder="1" applyAlignment="1">
      <alignment horizontal="center" vertical="center" wrapText="1"/>
    </xf>
    <xf numFmtId="3" fontId="6" fillId="4" borderId="50"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46</xdr:row>
      <xdr:rowOff>133350</xdr:rowOff>
    </xdr:from>
    <xdr:to>
      <xdr:col>9</xdr:col>
      <xdr:colOff>266700</xdr:colOff>
      <xdr:row>53</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816292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33337</xdr:colOff>
      <xdr:row>48</xdr:row>
      <xdr:rowOff>106363</xdr:rowOff>
    </xdr:from>
    <xdr:to>
      <xdr:col>8</xdr:col>
      <xdr:colOff>267140</xdr:colOff>
      <xdr:row>59</xdr:row>
      <xdr:rowOff>39128</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6686551"/>
          <a:ext cx="7766490" cy="115514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51</xdr:row>
      <xdr:rowOff>76201</xdr:rowOff>
    </xdr:from>
    <xdr:to>
      <xdr:col>9</xdr:col>
      <xdr:colOff>190499</xdr:colOff>
      <xdr:row>53</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255588</xdr:colOff>
      <xdr:row>61</xdr:row>
      <xdr:rowOff>332825</xdr:rowOff>
    </xdr:from>
    <xdr:to>
      <xdr:col>10</xdr:col>
      <xdr:colOff>393716</xdr:colOff>
      <xdr:row>69</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5588" y="9397450"/>
          <a:ext cx="7726378" cy="1182105"/>
        </a:xfrm>
        <a:prstGeom prst="rect">
          <a:avLst/>
        </a:prstGeom>
        <a:noFill/>
        <a:ln w="9525">
          <a:noFill/>
          <a:miter lim="800000"/>
          <a:headEnd/>
          <a:tailEnd/>
        </a:ln>
      </xdr:spPr>
    </xdr:pic>
    <xdr:clientData/>
  </xdr:twoCellAnchor>
  <xdr:twoCellAnchor editAs="absolute">
    <xdr:from>
      <xdr:col>5</xdr:col>
      <xdr:colOff>332027</xdr:colOff>
      <xdr:row>63</xdr:row>
      <xdr:rowOff>80725</xdr:rowOff>
    </xdr:from>
    <xdr:to>
      <xdr:col>6</xdr:col>
      <xdr:colOff>328842</xdr:colOff>
      <xdr:row>66</xdr:row>
      <xdr:rowOff>18079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94465</xdr:colOff>
      <xdr:row>105</xdr:row>
      <xdr:rowOff>37399</xdr:rowOff>
    </xdr:from>
    <xdr:to>
      <xdr:col>15</xdr:col>
      <xdr:colOff>361949</xdr:colOff>
      <xdr:row>111</xdr:row>
      <xdr:rowOff>105980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70690" y="18077749"/>
          <a:ext cx="11497459" cy="1154431"/>
        </a:xfrm>
        <a:prstGeom prst="rect">
          <a:avLst/>
        </a:prstGeom>
        <a:noFill/>
        <a:ln w="9525">
          <a:noFill/>
          <a:miter lim="800000"/>
          <a:headEnd/>
          <a:tailEnd/>
        </a:ln>
      </xdr:spPr>
    </xdr:pic>
    <xdr:clientData/>
  </xdr:twoCellAnchor>
  <xdr:twoCellAnchor editAs="absolute">
    <xdr:from>
      <xdr:col>6</xdr:col>
      <xdr:colOff>731676</xdr:colOff>
      <xdr:row>112</xdr:row>
      <xdr:rowOff>0</xdr:rowOff>
    </xdr:from>
    <xdr:to>
      <xdr:col>7</xdr:col>
      <xdr:colOff>649269</xdr:colOff>
      <xdr:row>113</xdr:row>
      <xdr:rowOff>104775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9307175"/>
          <a:ext cx="812943" cy="28575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9525</xdr:rowOff>
    </xdr:from>
    <xdr:to>
      <xdr:col>10</xdr:col>
      <xdr:colOff>192138</xdr:colOff>
      <xdr:row>6</xdr:row>
      <xdr:rowOff>608487</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9525"/>
          <a:ext cx="7859763" cy="13990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5" sqref="E25"/>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7"/>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19" zoomScaleNormal="100" workbookViewId="0">
      <selection activeCell="H44" sqref="H44"/>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80" t="s">
        <v>112</v>
      </c>
      <c r="C8" s="181"/>
      <c r="D8" s="181"/>
      <c r="E8" s="181"/>
      <c r="F8" s="181"/>
      <c r="G8" s="181"/>
      <c r="H8" s="182"/>
    </row>
    <row r="9" spans="2:10" ht="9.75" customHeight="1"/>
    <row r="10" spans="2:10" s="30" customFormat="1" ht="22.5" customHeight="1">
      <c r="B10" s="184" t="s">
        <v>111</v>
      </c>
      <c r="C10" s="185"/>
      <c r="D10" s="185"/>
      <c r="E10" s="185"/>
      <c r="F10" s="185"/>
      <c r="G10" s="185"/>
      <c r="H10" s="186"/>
      <c r="I10" s="57"/>
      <c r="J10" s="35"/>
    </row>
    <row r="11" spans="2:10" s="30" customFormat="1" ht="15" customHeight="1">
      <c r="B11" s="187" t="s">
        <v>5</v>
      </c>
      <c r="C11" s="188" t="s">
        <v>44</v>
      </c>
      <c r="D11" s="189" t="s">
        <v>45</v>
      </c>
      <c r="E11" s="190"/>
      <c r="F11" s="191"/>
      <c r="G11" s="192" t="s">
        <v>46</v>
      </c>
      <c r="H11" s="193" t="s">
        <v>47</v>
      </c>
      <c r="I11" s="57"/>
      <c r="J11" s="35"/>
    </row>
    <row r="12" spans="2:10" s="30" customFormat="1" ht="24" customHeight="1">
      <c r="B12" s="187"/>
      <c r="C12" s="188"/>
      <c r="D12" s="58" t="s">
        <v>41</v>
      </c>
      <c r="E12" s="60" t="s">
        <v>42</v>
      </c>
      <c r="F12" s="59" t="s">
        <v>43</v>
      </c>
      <c r="G12" s="192"/>
      <c r="H12" s="193"/>
      <c r="I12" s="57"/>
    </row>
    <row r="13" spans="2:10" s="30" customFormat="1" ht="15" customHeight="1">
      <c r="B13" s="184" t="s">
        <v>102</v>
      </c>
      <c r="C13" s="185"/>
      <c r="D13" s="185"/>
      <c r="E13" s="185"/>
      <c r="F13" s="185"/>
      <c r="G13" s="185"/>
      <c r="H13" s="186"/>
      <c r="I13" s="57"/>
    </row>
    <row r="14" spans="2:10" s="30" customFormat="1" ht="11.25">
      <c r="B14" s="56" t="s">
        <v>106</v>
      </c>
      <c r="C14" s="50" t="s">
        <v>73</v>
      </c>
      <c r="D14" s="90">
        <v>5</v>
      </c>
      <c r="E14" s="90">
        <v>9</v>
      </c>
      <c r="F14" s="90">
        <v>1</v>
      </c>
      <c r="G14" s="90">
        <v>352</v>
      </c>
      <c r="H14" s="91">
        <v>60</v>
      </c>
      <c r="I14" s="57"/>
    </row>
    <row r="15" spans="2:10" s="30" customFormat="1" ht="9" customHeight="1">
      <c r="B15" s="61" t="s">
        <v>68</v>
      </c>
      <c r="C15" s="25" t="s">
        <v>48</v>
      </c>
      <c r="D15" s="89">
        <v>7</v>
      </c>
      <c r="E15" s="89">
        <v>12</v>
      </c>
      <c r="F15" s="89">
        <v>2</v>
      </c>
      <c r="G15" s="89">
        <v>483</v>
      </c>
      <c r="H15" s="89">
        <v>100</v>
      </c>
      <c r="I15" s="57"/>
    </row>
    <row r="16" spans="2:10" s="30" customFormat="1" ht="9" customHeight="1">
      <c r="B16" s="56" t="s">
        <v>1</v>
      </c>
      <c r="C16" s="50" t="s">
        <v>49</v>
      </c>
      <c r="D16" s="90">
        <v>10</v>
      </c>
      <c r="E16" s="90">
        <v>30</v>
      </c>
      <c r="F16" s="90">
        <v>2</v>
      </c>
      <c r="G16" s="90">
        <v>749</v>
      </c>
      <c r="H16" s="91">
        <v>124</v>
      </c>
      <c r="I16" s="57"/>
    </row>
    <row r="17" spans="2:10" s="30" customFormat="1" ht="9" customHeight="1">
      <c r="B17" s="62" t="s">
        <v>39</v>
      </c>
      <c r="C17" s="25" t="s">
        <v>50</v>
      </c>
      <c r="D17" s="89">
        <v>5</v>
      </c>
      <c r="E17" s="89">
        <v>13</v>
      </c>
      <c r="F17" s="89">
        <v>1</v>
      </c>
      <c r="G17" s="89">
        <v>397</v>
      </c>
      <c r="H17" s="92">
        <v>179</v>
      </c>
      <c r="I17" s="57"/>
    </row>
    <row r="18" spans="2:10" s="30" customFormat="1" ht="9" customHeight="1">
      <c r="B18" s="56" t="s">
        <v>89</v>
      </c>
      <c r="C18" s="50" t="s">
        <v>90</v>
      </c>
      <c r="D18" s="90">
        <v>5</v>
      </c>
      <c r="E18" s="90">
        <v>10</v>
      </c>
      <c r="F18" s="90">
        <v>1</v>
      </c>
      <c r="G18" s="90">
        <v>256</v>
      </c>
      <c r="H18" s="91">
        <v>60</v>
      </c>
      <c r="I18" s="57"/>
    </row>
    <row r="19" spans="2:10" s="30" customFormat="1" ht="9" customHeight="1">
      <c r="B19" s="61" t="s">
        <v>13</v>
      </c>
      <c r="C19" s="25" t="s">
        <v>51</v>
      </c>
      <c r="D19" s="89">
        <v>7</v>
      </c>
      <c r="E19" s="89">
        <v>10</v>
      </c>
      <c r="F19" s="89">
        <v>1</v>
      </c>
      <c r="G19" s="89">
        <v>353</v>
      </c>
      <c r="H19" s="92">
        <v>148</v>
      </c>
      <c r="I19" s="57"/>
      <c r="J19" s="31"/>
    </row>
    <row r="20" spans="2:10" s="30" customFormat="1" ht="9" customHeight="1">
      <c r="B20" s="56" t="s">
        <v>151</v>
      </c>
      <c r="C20" s="50" t="s">
        <v>79</v>
      </c>
      <c r="D20" s="90">
        <v>16</v>
      </c>
      <c r="E20" s="90">
        <v>46</v>
      </c>
      <c r="F20" s="90">
        <v>2</v>
      </c>
      <c r="G20" s="90">
        <v>1141</v>
      </c>
      <c r="H20" s="91">
        <v>80</v>
      </c>
      <c r="I20" s="57"/>
      <c r="J20" s="31"/>
    </row>
    <row r="21" spans="2:10" s="30" customFormat="1" ht="9" customHeight="1">
      <c r="B21" s="61" t="s">
        <v>109</v>
      </c>
      <c r="C21" s="25" t="s">
        <v>52</v>
      </c>
      <c r="D21" s="89">
        <v>16</v>
      </c>
      <c r="E21" s="89">
        <v>43</v>
      </c>
      <c r="F21" s="89">
        <v>1</v>
      </c>
      <c r="G21" s="89">
        <v>998</v>
      </c>
      <c r="H21" s="92">
        <v>100</v>
      </c>
      <c r="I21" s="57"/>
      <c r="J21" s="31"/>
    </row>
    <row r="22" spans="2:10" s="30" customFormat="1" ht="9" customHeight="1">
      <c r="B22" s="56" t="s">
        <v>69</v>
      </c>
      <c r="C22" s="50" t="s">
        <v>53</v>
      </c>
      <c r="D22" s="90">
        <v>26</v>
      </c>
      <c r="E22" s="90">
        <v>55</v>
      </c>
      <c r="F22" s="90">
        <v>1</v>
      </c>
      <c r="G22" s="90">
        <v>2326</v>
      </c>
      <c r="H22" s="91">
        <v>250</v>
      </c>
      <c r="I22" s="57"/>
      <c r="J22" s="31"/>
    </row>
    <row r="23" spans="2:10" s="30" customFormat="1" ht="9" customHeight="1">
      <c r="B23" s="61" t="s">
        <v>2</v>
      </c>
      <c r="C23" s="25" t="s">
        <v>54</v>
      </c>
      <c r="D23" s="89">
        <v>5</v>
      </c>
      <c r="E23" s="89">
        <v>13</v>
      </c>
      <c r="F23" s="89">
        <v>1</v>
      </c>
      <c r="G23" s="89">
        <v>266</v>
      </c>
      <c r="H23" s="92">
        <v>30</v>
      </c>
      <c r="I23" s="57"/>
    </row>
    <row r="24" spans="2:10" s="30" customFormat="1" ht="9" customHeight="1">
      <c r="B24" s="56" t="s">
        <v>3</v>
      </c>
      <c r="C24" s="50" t="s">
        <v>55</v>
      </c>
      <c r="D24" s="90">
        <v>4</v>
      </c>
      <c r="E24" s="90">
        <v>10</v>
      </c>
      <c r="F24" s="90">
        <v>1</v>
      </c>
      <c r="G24" s="90">
        <v>419</v>
      </c>
      <c r="H24" s="91">
        <v>68</v>
      </c>
      <c r="I24" s="57"/>
    </row>
    <row r="25" spans="2:10" s="30" customFormat="1" ht="9" customHeight="1">
      <c r="B25" s="61" t="s">
        <v>107</v>
      </c>
      <c r="C25" s="25" t="s">
        <v>108</v>
      </c>
      <c r="D25" s="89">
        <v>6</v>
      </c>
      <c r="E25" s="89">
        <v>13</v>
      </c>
      <c r="F25" s="89">
        <v>1</v>
      </c>
      <c r="G25" s="89">
        <v>458</v>
      </c>
      <c r="H25" s="92">
        <v>96</v>
      </c>
      <c r="I25" s="57"/>
    </row>
    <row r="26" spans="2:10" s="30" customFormat="1" ht="9" customHeight="1">
      <c r="B26" s="56" t="s">
        <v>70</v>
      </c>
      <c r="C26" s="50" t="s">
        <v>56</v>
      </c>
      <c r="D26" s="90">
        <v>12</v>
      </c>
      <c r="E26" s="90">
        <v>36</v>
      </c>
      <c r="F26" s="90">
        <v>2</v>
      </c>
      <c r="G26" s="90">
        <v>1373</v>
      </c>
      <c r="H26" s="91">
        <v>168</v>
      </c>
      <c r="I26" s="57"/>
    </row>
    <row r="27" spans="2:10" s="30" customFormat="1" ht="9" customHeight="1">
      <c r="B27" s="61" t="s">
        <v>6</v>
      </c>
      <c r="C27" s="25" t="s">
        <v>57</v>
      </c>
      <c r="D27" s="89">
        <v>5</v>
      </c>
      <c r="E27" s="89">
        <v>10</v>
      </c>
      <c r="F27" s="89">
        <v>1</v>
      </c>
      <c r="G27" s="89">
        <v>220</v>
      </c>
      <c r="H27" s="92">
        <v>20</v>
      </c>
      <c r="I27" s="57"/>
    </row>
    <row r="28" spans="2:10" s="30" customFormat="1" ht="9" customHeight="1">
      <c r="B28" s="56" t="s">
        <v>7</v>
      </c>
      <c r="C28" s="50" t="s">
        <v>58</v>
      </c>
      <c r="D28" s="90">
        <v>7</v>
      </c>
      <c r="E28" s="90">
        <v>26</v>
      </c>
      <c r="F28" s="90">
        <v>3</v>
      </c>
      <c r="G28" s="90">
        <v>639</v>
      </c>
      <c r="H28" s="91">
        <v>176</v>
      </c>
      <c r="I28" s="57"/>
    </row>
    <row r="29" spans="2:10" s="30" customFormat="1" ht="9" customHeight="1">
      <c r="B29" s="61" t="s">
        <v>8</v>
      </c>
      <c r="C29" s="25" t="s">
        <v>59</v>
      </c>
      <c r="D29" s="89">
        <v>5</v>
      </c>
      <c r="E29" s="89">
        <v>15</v>
      </c>
      <c r="F29" s="89">
        <v>2</v>
      </c>
      <c r="G29" s="89">
        <v>470</v>
      </c>
      <c r="H29" s="92">
        <v>100</v>
      </c>
      <c r="I29" s="57"/>
    </row>
    <row r="30" spans="2:10" s="30" customFormat="1" ht="9" customHeight="1">
      <c r="B30" s="56" t="s">
        <v>71</v>
      </c>
      <c r="C30" s="50" t="s">
        <v>60</v>
      </c>
      <c r="D30" s="90">
        <v>7</v>
      </c>
      <c r="E30" s="90">
        <v>13</v>
      </c>
      <c r="F30" s="90">
        <v>1</v>
      </c>
      <c r="G30" s="90">
        <v>399</v>
      </c>
      <c r="H30" s="91">
        <v>60</v>
      </c>
      <c r="I30" s="57"/>
    </row>
    <row r="31" spans="2:10" s="30" customFormat="1" ht="9" customHeight="1">
      <c r="B31" s="61" t="s">
        <v>66</v>
      </c>
      <c r="C31" s="25" t="s">
        <v>67</v>
      </c>
      <c r="D31" s="89">
        <v>5</v>
      </c>
      <c r="E31" s="89">
        <v>11</v>
      </c>
      <c r="F31" s="89">
        <v>1</v>
      </c>
      <c r="G31" s="89">
        <v>246</v>
      </c>
      <c r="H31" s="92">
        <v>36</v>
      </c>
      <c r="I31" s="57"/>
    </row>
    <row r="32" spans="2:10" s="30" customFormat="1" ht="9" customHeight="1">
      <c r="B32" s="56" t="s">
        <v>64</v>
      </c>
      <c r="C32" s="50" t="s">
        <v>65</v>
      </c>
      <c r="D32" s="90">
        <v>4</v>
      </c>
      <c r="E32" s="90">
        <v>6</v>
      </c>
      <c r="F32" s="90">
        <v>1</v>
      </c>
      <c r="G32" s="90">
        <v>226</v>
      </c>
      <c r="H32" s="91">
        <v>38</v>
      </c>
      <c r="I32" s="57"/>
    </row>
    <row r="33" spans="2:10" s="30" customFormat="1" ht="9" customHeight="1">
      <c r="B33" s="61" t="s">
        <v>9</v>
      </c>
      <c r="C33" s="25" t="s">
        <v>61</v>
      </c>
      <c r="D33" s="89">
        <v>6</v>
      </c>
      <c r="E33" s="89">
        <v>12</v>
      </c>
      <c r="F33" s="89">
        <v>2</v>
      </c>
      <c r="G33" s="89">
        <v>514</v>
      </c>
      <c r="H33" s="92">
        <v>100</v>
      </c>
      <c r="I33" s="57"/>
    </row>
    <row r="34" spans="2:10" s="30" customFormat="1" ht="9" customHeight="1">
      <c r="B34" s="127" t="s">
        <v>88</v>
      </c>
      <c r="C34" s="128"/>
      <c r="D34" s="129">
        <f>SUM(D14:D33)</f>
        <v>163</v>
      </c>
      <c r="E34" s="129">
        <f>SUM(E14:E33)</f>
        <v>393</v>
      </c>
      <c r="F34" s="129">
        <f>SUM(F14:F33)</f>
        <v>28</v>
      </c>
      <c r="G34" s="129">
        <f>SUM(G14:G33)</f>
        <v>12285</v>
      </c>
      <c r="H34" s="129">
        <f>SUM(H14:H33)</f>
        <v>1993</v>
      </c>
      <c r="I34" s="57"/>
    </row>
    <row r="35" spans="2:10" s="30" customFormat="1" ht="15">
      <c r="B35" s="184" t="s">
        <v>87</v>
      </c>
      <c r="C35" s="185"/>
      <c r="D35" s="185"/>
      <c r="E35" s="185"/>
      <c r="F35" s="185"/>
      <c r="G35" s="185"/>
      <c r="H35" s="186"/>
    </row>
    <row r="36" spans="2:10" s="30" customFormat="1" ht="15">
      <c r="B36" s="125"/>
      <c r="C36" s="126"/>
      <c r="D36" s="126"/>
      <c r="E36" s="126"/>
      <c r="F36" s="126"/>
      <c r="G36" s="126"/>
      <c r="H36" s="126"/>
    </row>
    <row r="37" spans="2:10">
      <c r="B37" s="56" t="s">
        <v>72</v>
      </c>
      <c r="C37" s="50" t="s">
        <v>73</v>
      </c>
      <c r="D37" s="90">
        <v>2</v>
      </c>
      <c r="E37" s="90">
        <v>4</v>
      </c>
      <c r="F37" s="90">
        <v>0</v>
      </c>
      <c r="G37" s="90">
        <v>371</v>
      </c>
      <c r="H37" s="90">
        <v>0</v>
      </c>
      <c r="J37" s="34"/>
    </row>
    <row r="38" spans="2:10">
      <c r="B38" s="62" t="s">
        <v>74</v>
      </c>
      <c r="C38" s="25" t="s">
        <v>75</v>
      </c>
      <c r="D38" s="89">
        <v>6</v>
      </c>
      <c r="E38" s="89">
        <v>17</v>
      </c>
      <c r="F38" s="89">
        <v>1</v>
      </c>
      <c r="G38" s="89">
        <v>644</v>
      </c>
      <c r="H38" s="92">
        <v>0</v>
      </c>
    </row>
    <row r="39" spans="2:10">
      <c r="B39" s="56" t="s">
        <v>76</v>
      </c>
      <c r="C39" s="50" t="s">
        <v>77</v>
      </c>
      <c r="D39" s="90">
        <v>9</v>
      </c>
      <c r="E39" s="90">
        <v>22</v>
      </c>
      <c r="F39" s="90">
        <v>1</v>
      </c>
      <c r="G39" s="90">
        <v>919</v>
      </c>
      <c r="H39" s="90">
        <v>0</v>
      </c>
    </row>
    <row r="40" spans="2:10">
      <c r="B40" s="62" t="s">
        <v>80</v>
      </c>
      <c r="C40" s="25" t="s">
        <v>81</v>
      </c>
      <c r="D40" s="89">
        <v>8</v>
      </c>
      <c r="E40" s="89">
        <v>33</v>
      </c>
      <c r="F40" s="89">
        <v>1</v>
      </c>
      <c r="G40" s="89">
        <v>464</v>
      </c>
      <c r="H40" s="92">
        <v>0</v>
      </c>
    </row>
    <row r="41" spans="2:10">
      <c r="B41" s="56" t="s">
        <v>82</v>
      </c>
      <c r="C41" s="50" t="s">
        <v>83</v>
      </c>
      <c r="D41" s="90">
        <v>7</v>
      </c>
      <c r="E41" s="90">
        <v>34</v>
      </c>
      <c r="F41" s="90">
        <v>2</v>
      </c>
      <c r="G41" s="90">
        <v>458</v>
      </c>
      <c r="H41" s="90">
        <v>0</v>
      </c>
    </row>
    <row r="42" spans="2:10">
      <c r="B42" s="62" t="s">
        <v>84</v>
      </c>
      <c r="C42" s="25" t="s">
        <v>85</v>
      </c>
      <c r="D42" s="89">
        <v>2</v>
      </c>
      <c r="E42" s="89">
        <v>5</v>
      </c>
      <c r="F42" s="89">
        <v>0</v>
      </c>
      <c r="G42" s="89">
        <v>125</v>
      </c>
      <c r="H42" s="92">
        <v>0</v>
      </c>
    </row>
    <row r="43" spans="2:10">
      <c r="B43" s="77" t="s">
        <v>88</v>
      </c>
      <c r="C43" s="78"/>
      <c r="D43" s="93">
        <f>SUM(D37:D42)</f>
        <v>34</v>
      </c>
      <c r="E43" s="93">
        <f>SUM(E37:E42)</f>
        <v>115</v>
      </c>
      <c r="F43" s="93">
        <f>SUM(F37:F42)</f>
        <v>5</v>
      </c>
      <c r="G43" s="93">
        <f>SUM(G37:G42)</f>
        <v>2981</v>
      </c>
      <c r="H43" s="93">
        <f>SUM(H37:H42)</f>
        <v>0</v>
      </c>
    </row>
    <row r="44" spans="2:10">
      <c r="B44" s="65" t="s">
        <v>86</v>
      </c>
      <c r="C44" s="69"/>
      <c r="D44" s="70">
        <f>+D34+D43</f>
        <v>197</v>
      </c>
      <c r="E44" s="70">
        <f>+E34+E43</f>
        <v>508</v>
      </c>
      <c r="F44" s="70">
        <f>+F34+F43</f>
        <v>33</v>
      </c>
      <c r="G44" s="70">
        <f>+G34+G43</f>
        <v>15266</v>
      </c>
      <c r="H44" s="70">
        <f>+H34+H43</f>
        <v>1993</v>
      </c>
    </row>
    <row r="45" spans="2:10" ht="45" customHeight="1">
      <c r="B45" s="183" t="s">
        <v>152</v>
      </c>
      <c r="C45" s="183"/>
      <c r="D45" s="183"/>
      <c r="E45" s="183"/>
      <c r="F45" s="183"/>
      <c r="G45" s="183"/>
      <c r="H45" s="183"/>
    </row>
    <row r="46" spans="2:10">
      <c r="B46" s="68"/>
    </row>
  </sheetData>
  <mergeCells count="10">
    <mergeCell ref="B8:H8"/>
    <mergeCell ref="B45:H45"/>
    <mergeCell ref="B35:H35"/>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8"/>
  <sheetViews>
    <sheetView showGridLines="0" zoomScaleNormal="100" workbookViewId="0">
      <selection activeCell="B10" sqref="B10:Q48"/>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30"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01" t="s">
        <v>112</v>
      </c>
      <c r="C8" s="201"/>
      <c r="D8" s="201"/>
      <c r="E8" s="201"/>
      <c r="F8" s="201"/>
      <c r="G8" s="201"/>
      <c r="H8" s="201"/>
      <c r="I8" s="201"/>
      <c r="J8" s="201"/>
      <c r="K8" s="201"/>
      <c r="L8" s="201"/>
      <c r="M8" s="201"/>
      <c r="N8" s="201"/>
      <c r="O8" s="201"/>
      <c r="P8" s="201"/>
      <c r="Q8" s="201"/>
    </row>
    <row r="9" spans="1:20" ht="11.25">
      <c r="B9" s="136"/>
      <c r="C9" s="138"/>
      <c r="D9" s="138"/>
      <c r="E9" s="138"/>
      <c r="F9" s="138"/>
      <c r="G9" s="138"/>
      <c r="H9" s="138"/>
      <c r="I9" s="138"/>
      <c r="J9" s="138"/>
      <c r="K9" s="138"/>
      <c r="L9" s="138"/>
      <c r="M9" s="139"/>
      <c r="N9" s="139"/>
      <c r="O9" s="139"/>
      <c r="P9" s="138"/>
      <c r="Q9" s="138"/>
    </row>
    <row r="10" spans="1:20" ht="22.5" customHeight="1">
      <c r="A10" s="18"/>
      <c r="B10" s="194" t="s">
        <v>27</v>
      </c>
      <c r="C10" s="195"/>
      <c r="D10" s="196"/>
      <c r="E10" s="196"/>
      <c r="F10" s="196"/>
      <c r="G10" s="196"/>
      <c r="H10" s="196"/>
      <c r="I10" s="196"/>
      <c r="J10" s="196"/>
      <c r="K10" s="196"/>
      <c r="L10" s="196"/>
      <c r="M10" s="196"/>
      <c r="N10" s="196"/>
      <c r="O10" s="196"/>
      <c r="P10" s="196"/>
      <c r="Q10" s="197"/>
      <c r="R10" s="2"/>
    </row>
    <row r="11" spans="1:20" ht="11.25">
      <c r="A11" s="18"/>
      <c r="B11" s="52" t="s">
        <v>5</v>
      </c>
      <c r="C11" s="80" t="s">
        <v>44</v>
      </c>
      <c r="D11" s="22" t="s">
        <v>14</v>
      </c>
      <c r="E11" s="22" t="s">
        <v>15</v>
      </c>
      <c r="F11" s="22" t="s">
        <v>16</v>
      </c>
      <c r="G11" s="22" t="s">
        <v>17</v>
      </c>
      <c r="H11" s="22" t="s">
        <v>18</v>
      </c>
      <c r="I11" s="22" t="s">
        <v>19</v>
      </c>
      <c r="J11" s="22" t="s">
        <v>20</v>
      </c>
      <c r="K11" s="22" t="s">
        <v>21</v>
      </c>
      <c r="L11" s="22" t="s">
        <v>22</v>
      </c>
      <c r="M11" s="131" t="s">
        <v>36</v>
      </c>
      <c r="N11" s="131" t="s">
        <v>37</v>
      </c>
      <c r="O11" s="131" t="s">
        <v>38</v>
      </c>
      <c r="P11" s="146" t="s">
        <v>139</v>
      </c>
      <c r="Q11" s="53" t="s">
        <v>12</v>
      </c>
    </row>
    <row r="12" spans="1:20" ht="15" customHeight="1">
      <c r="A12" s="18"/>
      <c r="B12" s="198" t="s">
        <v>103</v>
      </c>
      <c r="C12" s="199"/>
      <c r="D12" s="199"/>
      <c r="E12" s="199"/>
      <c r="F12" s="199"/>
      <c r="G12" s="199"/>
      <c r="H12" s="199"/>
      <c r="I12" s="199"/>
      <c r="J12" s="199"/>
      <c r="K12" s="199"/>
      <c r="L12" s="199"/>
      <c r="M12" s="199"/>
      <c r="N12" s="199"/>
      <c r="O12" s="199"/>
      <c r="P12" s="199"/>
      <c r="Q12" s="200"/>
      <c r="S12" s="51"/>
      <c r="T12" s="49"/>
    </row>
    <row r="13" spans="1:20">
      <c r="A13" s="18"/>
      <c r="B13" s="100" t="s">
        <v>106</v>
      </c>
      <c r="C13" s="109" t="s">
        <v>73</v>
      </c>
      <c r="D13" s="109">
        <v>346563537</v>
      </c>
      <c r="E13" s="109">
        <v>762100</v>
      </c>
      <c r="F13" s="109">
        <v>115408238</v>
      </c>
      <c r="G13" s="109">
        <v>0</v>
      </c>
      <c r="H13" s="109">
        <v>105932</v>
      </c>
      <c r="I13" s="109">
        <v>0</v>
      </c>
      <c r="J13" s="109">
        <v>524020364</v>
      </c>
      <c r="K13" s="109">
        <v>1024396706</v>
      </c>
      <c r="L13" s="109">
        <v>1028161486</v>
      </c>
      <c r="M13" s="109"/>
      <c r="N13" s="109"/>
      <c r="O13" s="109"/>
      <c r="P13" s="132">
        <v>3039418363</v>
      </c>
      <c r="Q13" s="132">
        <v>4123972.8071749154</v>
      </c>
      <c r="S13" s="51"/>
      <c r="T13" s="49"/>
    </row>
    <row r="14" spans="1:20">
      <c r="A14" s="18"/>
      <c r="B14" s="99" t="s">
        <v>68</v>
      </c>
      <c r="C14" s="108" t="s">
        <v>48</v>
      </c>
      <c r="D14" s="108">
        <v>271082487</v>
      </c>
      <c r="E14" s="108">
        <v>48999890</v>
      </c>
      <c r="F14" s="108">
        <v>217200987</v>
      </c>
      <c r="G14" s="108">
        <v>0</v>
      </c>
      <c r="H14" s="108">
        <v>0</v>
      </c>
      <c r="I14" s="108">
        <v>0</v>
      </c>
      <c r="J14" s="108">
        <v>484127261</v>
      </c>
      <c r="K14" s="108">
        <v>1027932760</v>
      </c>
      <c r="L14" s="108">
        <v>965353312</v>
      </c>
      <c r="M14" s="108"/>
      <c r="N14" s="108"/>
      <c r="O14" s="108"/>
      <c r="P14" s="133">
        <v>3014696697</v>
      </c>
      <c r="Q14" s="133">
        <v>4090429.7189402864</v>
      </c>
      <c r="S14" s="51"/>
      <c r="T14" s="49"/>
    </row>
    <row r="15" spans="1:20" s="3" customFormat="1">
      <c r="A15" s="18"/>
      <c r="B15" s="100" t="s">
        <v>1</v>
      </c>
      <c r="C15" s="100" t="s">
        <v>49</v>
      </c>
      <c r="D15" s="109">
        <v>130816</v>
      </c>
      <c r="E15" s="109">
        <v>199852350</v>
      </c>
      <c r="F15" s="109">
        <v>479875172</v>
      </c>
      <c r="G15" s="109">
        <v>471633</v>
      </c>
      <c r="H15" s="109">
        <v>503374205</v>
      </c>
      <c r="I15" s="109">
        <v>2255856774</v>
      </c>
      <c r="J15" s="109">
        <v>1936226311</v>
      </c>
      <c r="K15" s="109">
        <v>1946387449</v>
      </c>
      <c r="L15" s="109">
        <v>1866958863</v>
      </c>
      <c r="M15" s="109"/>
      <c r="N15" s="109"/>
      <c r="O15" s="109"/>
      <c r="P15" s="109">
        <v>9189133573</v>
      </c>
      <c r="Q15" s="132">
        <v>12468088.446746701</v>
      </c>
      <c r="S15" s="51"/>
      <c r="T15" s="49"/>
    </row>
    <row r="16" spans="1:20" s="3" customFormat="1">
      <c r="A16" s="18"/>
      <c r="B16" s="101" t="s">
        <v>39</v>
      </c>
      <c r="C16" s="99" t="s">
        <v>50</v>
      </c>
      <c r="D16" s="108">
        <v>467585450</v>
      </c>
      <c r="E16" s="108">
        <v>165922771</v>
      </c>
      <c r="F16" s="108">
        <v>401858484</v>
      </c>
      <c r="G16" s="108">
        <v>448504</v>
      </c>
      <c r="H16" s="108">
        <v>712414</v>
      </c>
      <c r="I16" s="108">
        <v>0</v>
      </c>
      <c r="J16" s="108">
        <v>605208933</v>
      </c>
      <c r="K16" s="108">
        <v>1507591668</v>
      </c>
      <c r="L16" s="108">
        <v>1429164254</v>
      </c>
      <c r="M16" s="108"/>
      <c r="N16" s="108"/>
      <c r="O16" s="108"/>
      <c r="P16" s="108">
        <v>4578492478</v>
      </c>
      <c r="Q16" s="133">
        <v>6212234.1257720748</v>
      </c>
      <c r="S16" s="51"/>
      <c r="T16" s="49"/>
    </row>
    <row r="17" spans="1:20" s="3" customFormat="1">
      <c r="A17" s="18"/>
      <c r="B17" s="100" t="s">
        <v>89</v>
      </c>
      <c r="C17" s="100" t="s">
        <v>90</v>
      </c>
      <c r="D17" s="109">
        <v>232920793</v>
      </c>
      <c r="E17" s="109">
        <v>415754226</v>
      </c>
      <c r="F17" s="109">
        <v>114469334</v>
      </c>
      <c r="G17" s="109">
        <v>762402</v>
      </c>
      <c r="H17" s="109">
        <v>262624040</v>
      </c>
      <c r="I17" s="109">
        <v>0</v>
      </c>
      <c r="J17" s="109">
        <v>171741994</v>
      </c>
      <c r="K17" s="109">
        <v>453325422</v>
      </c>
      <c r="L17" s="109">
        <v>440236452</v>
      </c>
      <c r="M17" s="109"/>
      <c r="N17" s="109"/>
      <c r="O17" s="109"/>
      <c r="P17" s="109">
        <v>2091834663</v>
      </c>
      <c r="Q17" s="132">
        <v>2838263.1928311158</v>
      </c>
      <c r="S17" s="51"/>
      <c r="T17" s="49"/>
    </row>
    <row r="18" spans="1:20" s="3" customFormat="1">
      <c r="A18" s="18"/>
      <c r="B18" s="99" t="s">
        <v>13</v>
      </c>
      <c r="C18" s="99" t="s">
        <v>51</v>
      </c>
      <c r="D18" s="108">
        <v>82229950</v>
      </c>
      <c r="E18" s="108">
        <v>433128959</v>
      </c>
      <c r="F18" s="108">
        <v>112342</v>
      </c>
      <c r="G18" s="108">
        <v>894046</v>
      </c>
      <c r="H18" s="108">
        <v>0</v>
      </c>
      <c r="I18" s="108">
        <v>0</v>
      </c>
      <c r="J18" s="108">
        <v>243703946</v>
      </c>
      <c r="K18" s="108">
        <v>739608873</v>
      </c>
      <c r="L18" s="108">
        <v>750502332</v>
      </c>
      <c r="M18" s="108"/>
      <c r="N18" s="108"/>
      <c r="O18" s="108"/>
      <c r="P18" s="108">
        <v>2250180448</v>
      </c>
      <c r="Q18" s="133">
        <v>3053111.4412394795</v>
      </c>
      <c r="S18" s="51"/>
      <c r="T18" s="49"/>
    </row>
    <row r="19" spans="1:20" s="3" customFormat="1">
      <c r="A19" s="18"/>
      <c r="B19" s="100" t="s">
        <v>151</v>
      </c>
      <c r="C19" s="100" t="s">
        <v>79</v>
      </c>
      <c r="D19" s="109">
        <v>0</v>
      </c>
      <c r="E19" s="109">
        <v>0</v>
      </c>
      <c r="F19" s="109">
        <v>0</v>
      </c>
      <c r="G19" s="109">
        <v>0</v>
      </c>
      <c r="H19" s="109">
        <v>0</v>
      </c>
      <c r="I19" s="109">
        <v>0</v>
      </c>
      <c r="J19" s="109">
        <v>-56574188</v>
      </c>
      <c r="K19" s="109">
        <v>3858112917</v>
      </c>
      <c r="L19" s="109">
        <v>4137669522</v>
      </c>
      <c r="M19" s="109"/>
      <c r="N19" s="109"/>
      <c r="O19" s="109"/>
      <c r="P19" s="109">
        <v>7939208251</v>
      </c>
      <c r="Q19" s="132">
        <v>10772152.769816874</v>
      </c>
      <c r="S19" s="51"/>
      <c r="T19" s="49"/>
    </row>
    <row r="20" spans="1:20" s="3" customFormat="1">
      <c r="A20" s="18"/>
      <c r="B20" s="101" t="s">
        <v>109</v>
      </c>
      <c r="C20" s="99" t="s">
        <v>52</v>
      </c>
      <c r="D20" s="108">
        <v>1711832474</v>
      </c>
      <c r="E20" s="108">
        <v>2960891514</v>
      </c>
      <c r="F20" s="108">
        <v>1610889243</v>
      </c>
      <c r="G20" s="108">
        <v>497205012</v>
      </c>
      <c r="H20" s="108">
        <v>1666540</v>
      </c>
      <c r="I20" s="108">
        <v>1341660</v>
      </c>
      <c r="J20" s="108">
        <v>1196764439</v>
      </c>
      <c r="K20" s="108">
        <v>2964565417</v>
      </c>
      <c r="L20" s="108">
        <v>2986295468</v>
      </c>
      <c r="M20" s="108"/>
      <c r="N20" s="108"/>
      <c r="O20" s="108"/>
      <c r="P20" s="108">
        <v>13931451767</v>
      </c>
      <c r="Q20" s="133">
        <v>18902606.153523766</v>
      </c>
      <c r="S20" s="51"/>
      <c r="T20" s="49"/>
    </row>
    <row r="21" spans="1:20" s="3" customFormat="1">
      <c r="A21" s="18"/>
      <c r="B21" s="100" t="s">
        <v>69</v>
      </c>
      <c r="C21" s="100" t="s">
        <v>53</v>
      </c>
      <c r="D21" s="109">
        <v>4673200572</v>
      </c>
      <c r="E21" s="109">
        <v>2002661816</v>
      </c>
      <c r="F21" s="109">
        <v>4780634697</v>
      </c>
      <c r="G21" s="109">
        <v>0</v>
      </c>
      <c r="H21" s="109">
        <v>0</v>
      </c>
      <c r="I21" s="109">
        <v>0</v>
      </c>
      <c r="J21" s="109">
        <v>5216186084</v>
      </c>
      <c r="K21" s="109">
        <v>9493284476</v>
      </c>
      <c r="L21" s="109">
        <v>9302076574</v>
      </c>
      <c r="M21" s="109"/>
      <c r="N21" s="109"/>
      <c r="O21" s="109"/>
      <c r="P21" s="109">
        <v>35468044219</v>
      </c>
      <c r="Q21" s="132">
        <v>48124092.314314105</v>
      </c>
      <c r="S21" s="51"/>
      <c r="T21" s="49"/>
    </row>
    <row r="22" spans="1:20" s="3" customFormat="1">
      <c r="A22" s="18"/>
      <c r="B22" s="99" t="s">
        <v>2</v>
      </c>
      <c r="C22" s="99" t="s">
        <v>54</v>
      </c>
      <c r="D22" s="108">
        <v>80959996</v>
      </c>
      <c r="E22" s="108">
        <v>145024530</v>
      </c>
      <c r="F22" s="108">
        <v>119489424</v>
      </c>
      <c r="G22" s="108">
        <v>0</v>
      </c>
      <c r="H22" s="108">
        <v>691064629</v>
      </c>
      <c r="I22" s="108">
        <v>306800032</v>
      </c>
      <c r="J22" s="108">
        <v>648638614</v>
      </c>
      <c r="K22" s="108">
        <v>779868636</v>
      </c>
      <c r="L22" s="108">
        <v>678500560</v>
      </c>
      <c r="M22" s="108"/>
      <c r="N22" s="108"/>
      <c r="O22" s="108"/>
      <c r="P22" s="108">
        <v>3450346421</v>
      </c>
      <c r="Q22" s="133">
        <v>4681532.1604797756</v>
      </c>
      <c r="S22" s="51"/>
      <c r="T22" s="49"/>
    </row>
    <row r="23" spans="1:20" s="3" customFormat="1">
      <c r="A23" s="18"/>
      <c r="B23" s="100" t="s">
        <v>3</v>
      </c>
      <c r="C23" s="100" t="s">
        <v>55</v>
      </c>
      <c r="D23" s="109">
        <v>0</v>
      </c>
      <c r="E23" s="109">
        <v>0</v>
      </c>
      <c r="F23" s="109">
        <v>0</v>
      </c>
      <c r="G23" s="109">
        <v>0</v>
      </c>
      <c r="H23" s="109">
        <v>0</v>
      </c>
      <c r="I23" s="109">
        <v>0</v>
      </c>
      <c r="J23" s="109">
        <v>333134472</v>
      </c>
      <c r="K23" s="109">
        <v>682004329</v>
      </c>
      <c r="L23" s="109">
        <v>748841526</v>
      </c>
      <c r="M23" s="109"/>
      <c r="N23" s="109"/>
      <c r="O23" s="109"/>
      <c r="P23" s="109">
        <v>1763980327</v>
      </c>
      <c r="Q23" s="132">
        <v>2393420.7246676148</v>
      </c>
      <c r="S23" s="51"/>
      <c r="T23" s="49"/>
    </row>
    <row r="24" spans="1:20" s="3" customFormat="1">
      <c r="A24" s="18"/>
      <c r="B24" s="101" t="s">
        <v>107</v>
      </c>
      <c r="C24" s="99" t="s">
        <v>108</v>
      </c>
      <c r="D24" s="108">
        <v>0</v>
      </c>
      <c r="E24" s="108">
        <v>0</v>
      </c>
      <c r="F24" s="108">
        <v>79029632</v>
      </c>
      <c r="G24" s="108">
        <v>0</v>
      </c>
      <c r="H24" s="108">
        <v>0</v>
      </c>
      <c r="I24" s="108">
        <v>0</v>
      </c>
      <c r="J24" s="108">
        <v>518991534</v>
      </c>
      <c r="K24" s="108">
        <v>706188842</v>
      </c>
      <c r="L24" s="108">
        <v>613121160</v>
      </c>
      <c r="M24" s="108"/>
      <c r="N24" s="108"/>
      <c r="O24" s="108"/>
      <c r="P24" s="108">
        <v>1917331168</v>
      </c>
      <c r="Q24" s="133">
        <v>2601491.6851974418</v>
      </c>
      <c r="S24" s="51"/>
      <c r="T24" s="49"/>
    </row>
    <row r="25" spans="1:20" s="3" customFormat="1">
      <c r="A25" s="18"/>
      <c r="B25" s="100" t="s">
        <v>70</v>
      </c>
      <c r="C25" s="100" t="s">
        <v>56</v>
      </c>
      <c r="D25" s="109">
        <v>0</v>
      </c>
      <c r="E25" s="109">
        <v>-356209</v>
      </c>
      <c r="F25" s="109">
        <v>209608484</v>
      </c>
      <c r="G25" s="109">
        <v>0</v>
      </c>
      <c r="H25" s="109">
        <v>0</v>
      </c>
      <c r="I25" s="109">
        <v>0</v>
      </c>
      <c r="J25" s="109">
        <v>2266956661</v>
      </c>
      <c r="K25" s="109">
        <v>3595561352</v>
      </c>
      <c r="L25" s="109">
        <v>3752525132</v>
      </c>
      <c r="M25" s="109"/>
      <c r="N25" s="109"/>
      <c r="O25" s="109"/>
      <c r="P25" s="109">
        <v>9824295420</v>
      </c>
      <c r="Q25" s="132">
        <v>13329894.842690686</v>
      </c>
      <c r="S25" s="51"/>
      <c r="T25" s="49"/>
    </row>
    <row r="26" spans="1:20" s="3" customFormat="1">
      <c r="A26" s="18"/>
      <c r="B26" s="99" t="s">
        <v>6</v>
      </c>
      <c r="C26" s="99" t="s">
        <v>57</v>
      </c>
      <c r="D26" s="108">
        <v>0</v>
      </c>
      <c r="E26" s="108">
        <v>0</v>
      </c>
      <c r="F26" s="108">
        <v>0</v>
      </c>
      <c r="G26" s="108">
        <v>0</v>
      </c>
      <c r="H26" s="108">
        <v>0</v>
      </c>
      <c r="I26" s="108">
        <v>0</v>
      </c>
      <c r="J26" s="108">
        <v>37901376</v>
      </c>
      <c r="K26" s="108">
        <v>282071606</v>
      </c>
      <c r="L26" s="108">
        <v>366440200</v>
      </c>
      <c r="M26" s="108"/>
      <c r="N26" s="108"/>
      <c r="O26" s="108"/>
      <c r="P26" s="108">
        <v>686413182</v>
      </c>
      <c r="Q26" s="133">
        <v>931345.72440378659</v>
      </c>
      <c r="S26" s="51"/>
      <c r="T26" s="49"/>
    </row>
    <row r="27" spans="1:20" s="3" customFormat="1">
      <c r="A27" s="18"/>
      <c r="B27" s="100" t="s">
        <v>7</v>
      </c>
      <c r="C27" s="100" t="s">
        <v>58</v>
      </c>
      <c r="D27" s="109">
        <v>0</v>
      </c>
      <c r="E27" s="109">
        <v>163319827</v>
      </c>
      <c r="F27" s="109">
        <v>231308884</v>
      </c>
      <c r="G27" s="109">
        <v>0</v>
      </c>
      <c r="H27" s="109">
        <v>0</v>
      </c>
      <c r="I27" s="109">
        <v>0</v>
      </c>
      <c r="J27" s="109">
        <v>1668414185</v>
      </c>
      <c r="K27" s="109">
        <v>2114794794</v>
      </c>
      <c r="L27" s="109">
        <v>2085342892</v>
      </c>
      <c r="M27" s="109"/>
      <c r="N27" s="109"/>
      <c r="O27" s="109"/>
      <c r="P27" s="109">
        <v>6263180582</v>
      </c>
      <c r="Q27" s="132">
        <v>8498068.8150807098</v>
      </c>
      <c r="S27" s="51"/>
      <c r="T27" s="49"/>
    </row>
    <row r="28" spans="1:20" s="3" customFormat="1">
      <c r="A28" s="18"/>
      <c r="B28" s="101" t="s">
        <v>8</v>
      </c>
      <c r="C28" s="99" t="s">
        <v>59</v>
      </c>
      <c r="D28" s="108">
        <v>0</v>
      </c>
      <c r="E28" s="108">
        <v>96923233</v>
      </c>
      <c r="F28" s="108">
        <v>92960179</v>
      </c>
      <c r="G28" s="108">
        <v>0</v>
      </c>
      <c r="H28" s="108">
        <v>0</v>
      </c>
      <c r="I28" s="108">
        <v>0</v>
      </c>
      <c r="J28" s="108">
        <v>587316399</v>
      </c>
      <c r="K28" s="108">
        <v>1309403135</v>
      </c>
      <c r="L28" s="108">
        <v>1344859078</v>
      </c>
      <c r="M28" s="108"/>
      <c r="N28" s="108"/>
      <c r="O28" s="108"/>
      <c r="P28" s="108">
        <v>3431462024</v>
      </c>
      <c r="Q28" s="133">
        <v>4655909.2516180202</v>
      </c>
      <c r="S28" s="51"/>
      <c r="T28" s="49"/>
    </row>
    <row r="29" spans="1:20" s="3" customFormat="1">
      <c r="A29" s="18"/>
      <c r="B29" s="100" t="s">
        <v>71</v>
      </c>
      <c r="C29" s="100" t="s">
        <v>60</v>
      </c>
      <c r="D29" s="109">
        <v>0</v>
      </c>
      <c r="E29" s="109">
        <v>8489350</v>
      </c>
      <c r="F29" s="109">
        <v>129966921</v>
      </c>
      <c r="G29" s="109">
        <v>0</v>
      </c>
      <c r="H29" s="109">
        <v>0</v>
      </c>
      <c r="I29" s="109">
        <v>0</v>
      </c>
      <c r="J29" s="109">
        <v>522354869</v>
      </c>
      <c r="K29" s="109">
        <v>900919305</v>
      </c>
      <c r="L29" s="109">
        <v>933761484</v>
      </c>
      <c r="M29" s="109"/>
      <c r="N29" s="109"/>
      <c r="O29" s="109"/>
      <c r="P29" s="109">
        <v>2495491929</v>
      </c>
      <c r="Q29" s="132">
        <v>3385957.3203218402</v>
      </c>
      <c r="S29" s="51"/>
      <c r="T29" s="49"/>
    </row>
    <row r="30" spans="1:20" s="3" customFormat="1">
      <c r="A30" s="18"/>
      <c r="B30" s="99" t="s">
        <v>66</v>
      </c>
      <c r="C30" s="99" t="s">
        <v>67</v>
      </c>
      <c r="D30" s="108">
        <v>12236327</v>
      </c>
      <c r="E30" s="108">
        <v>21489700</v>
      </c>
      <c r="F30" s="108">
        <v>44521765</v>
      </c>
      <c r="G30" s="108">
        <v>55922</v>
      </c>
      <c r="H30" s="108">
        <v>119537</v>
      </c>
      <c r="I30" s="108">
        <v>0</v>
      </c>
      <c r="J30" s="108">
        <v>112145665</v>
      </c>
      <c r="K30" s="108">
        <v>192355775</v>
      </c>
      <c r="L30" s="108">
        <v>298958458</v>
      </c>
      <c r="M30" s="108"/>
      <c r="N30" s="108"/>
      <c r="O30" s="108"/>
      <c r="P30" s="108">
        <v>681883149</v>
      </c>
      <c r="Q30" s="133">
        <v>925199.24153225275</v>
      </c>
      <c r="S30" s="51"/>
      <c r="T30" s="49"/>
    </row>
    <row r="31" spans="1:20" s="3" customFormat="1">
      <c r="A31" s="18"/>
      <c r="B31" s="100" t="s">
        <v>64</v>
      </c>
      <c r="C31" s="100" t="s">
        <v>65</v>
      </c>
      <c r="D31" s="109">
        <v>205513140</v>
      </c>
      <c r="E31" s="109">
        <v>0</v>
      </c>
      <c r="F31" s="109">
        <v>322249375</v>
      </c>
      <c r="G31" s="109">
        <v>328104291</v>
      </c>
      <c r="H31" s="109">
        <v>0</v>
      </c>
      <c r="I31" s="109">
        <v>0</v>
      </c>
      <c r="J31" s="109">
        <v>190783263</v>
      </c>
      <c r="K31" s="109">
        <v>422988314</v>
      </c>
      <c r="L31" s="109">
        <v>462444476</v>
      </c>
      <c r="M31" s="109"/>
      <c r="N31" s="109"/>
      <c r="O31" s="109"/>
      <c r="P31" s="109">
        <v>1932082859</v>
      </c>
      <c r="Q31" s="132">
        <v>2621507.2162228581</v>
      </c>
      <c r="S31" s="51"/>
      <c r="T31" s="49"/>
    </row>
    <row r="32" spans="1:20" s="3" customFormat="1">
      <c r="A32" s="18"/>
      <c r="B32" s="101" t="s">
        <v>9</v>
      </c>
      <c r="C32" s="99" t="s">
        <v>61</v>
      </c>
      <c r="D32" s="108">
        <v>0</v>
      </c>
      <c r="E32" s="108">
        <v>169184508</v>
      </c>
      <c r="F32" s="108">
        <v>1087766401</v>
      </c>
      <c r="G32" s="108">
        <v>826049247</v>
      </c>
      <c r="H32" s="108">
        <v>0</v>
      </c>
      <c r="I32" s="108">
        <v>1244505367</v>
      </c>
      <c r="J32" s="108">
        <v>2153620976</v>
      </c>
      <c r="K32" s="108">
        <v>2219469380</v>
      </c>
      <c r="L32" s="108">
        <v>1906388675</v>
      </c>
      <c r="M32" s="108"/>
      <c r="N32" s="108"/>
      <c r="O32" s="108"/>
      <c r="P32" s="108">
        <v>9606984554</v>
      </c>
      <c r="Q32" s="133">
        <v>13035041.026908947</v>
      </c>
      <c r="S32" s="51"/>
      <c r="T32" s="49"/>
    </row>
    <row r="33" spans="1:20" ht="15">
      <c r="A33" s="18"/>
      <c r="B33" s="198" t="s">
        <v>87</v>
      </c>
      <c r="C33" s="199"/>
      <c r="D33" s="199"/>
      <c r="E33" s="199"/>
      <c r="F33" s="199"/>
      <c r="G33" s="199"/>
      <c r="H33" s="199"/>
      <c r="I33" s="199"/>
      <c r="J33" s="199"/>
      <c r="K33" s="199"/>
      <c r="L33" s="199"/>
      <c r="M33" s="199"/>
      <c r="N33" s="199"/>
      <c r="O33" s="199"/>
      <c r="P33" s="199"/>
      <c r="Q33" s="200"/>
    </row>
    <row r="34" spans="1:20">
      <c r="A34" s="18"/>
      <c r="B34" s="103" t="s">
        <v>73</v>
      </c>
      <c r="C34" s="108" t="s">
        <v>73</v>
      </c>
      <c r="D34" s="108">
        <v>131276235</v>
      </c>
      <c r="E34" s="108">
        <v>0</v>
      </c>
      <c r="F34" s="108">
        <v>44816990</v>
      </c>
      <c r="G34" s="108">
        <v>0</v>
      </c>
      <c r="H34" s="108"/>
      <c r="I34" s="108">
        <v>0</v>
      </c>
      <c r="J34" s="108">
        <v>164635490</v>
      </c>
      <c r="K34" s="108">
        <v>347882035</v>
      </c>
      <c r="L34" s="108">
        <v>347690908</v>
      </c>
      <c r="M34" s="133"/>
      <c r="N34" s="133"/>
      <c r="O34" s="133"/>
      <c r="P34" s="133">
        <v>1036301658</v>
      </c>
      <c r="Q34" s="108">
        <v>1406084.7659695076</v>
      </c>
      <c r="S34" s="51"/>
      <c r="T34" s="49"/>
    </row>
    <row r="35" spans="1:20" s="3" customFormat="1">
      <c r="A35" s="18"/>
      <c r="B35" s="104" t="s">
        <v>75</v>
      </c>
      <c r="C35" s="109" t="s">
        <v>75</v>
      </c>
      <c r="D35" s="109">
        <v>81092125</v>
      </c>
      <c r="E35" s="109">
        <v>176319239</v>
      </c>
      <c r="F35" s="109">
        <v>371371722</v>
      </c>
      <c r="G35" s="109">
        <v>0</v>
      </c>
      <c r="H35" s="109">
        <v>0</v>
      </c>
      <c r="I35" s="109">
        <v>0</v>
      </c>
      <c r="J35" s="109">
        <v>1374225635</v>
      </c>
      <c r="K35" s="109">
        <v>1541137102</v>
      </c>
      <c r="L35" s="109">
        <v>1732563858</v>
      </c>
      <c r="M35" s="132"/>
      <c r="N35" s="132"/>
      <c r="O35" s="132"/>
      <c r="P35" s="132">
        <v>5276709681</v>
      </c>
      <c r="Q35" s="109">
        <v>7159595.8952889377</v>
      </c>
      <c r="S35" s="51"/>
      <c r="T35" s="49"/>
    </row>
    <row r="36" spans="1:20" s="3" customFormat="1">
      <c r="A36" s="18"/>
      <c r="B36" s="105" t="s">
        <v>77</v>
      </c>
      <c r="C36" s="108" t="s">
        <v>77</v>
      </c>
      <c r="D36" s="108">
        <v>1620145960</v>
      </c>
      <c r="E36" s="97">
        <v>367275865</v>
      </c>
      <c r="F36" s="108">
        <v>430612767</v>
      </c>
      <c r="G36" s="108">
        <v>0</v>
      </c>
      <c r="H36" s="108">
        <v>0</v>
      </c>
      <c r="I36" s="108">
        <v>0</v>
      </c>
      <c r="J36" s="108">
        <v>1802170714</v>
      </c>
      <c r="K36" s="108">
        <v>2330979505</v>
      </c>
      <c r="L36" s="108">
        <v>2385429664</v>
      </c>
      <c r="M36" s="133"/>
      <c r="N36" s="141"/>
      <c r="O36" s="133"/>
      <c r="P36" s="133">
        <v>8936614475</v>
      </c>
      <c r="Q36" s="108">
        <v>12125463.059560299</v>
      </c>
      <c r="S36" s="51"/>
      <c r="T36" s="49"/>
    </row>
    <row r="37" spans="1:20" s="3" customFormat="1">
      <c r="A37" s="18"/>
      <c r="B37" s="104" t="s">
        <v>142</v>
      </c>
      <c r="C37" s="109" t="s">
        <v>79</v>
      </c>
      <c r="D37" s="109">
        <v>0</v>
      </c>
      <c r="E37" s="109">
        <v>511207673</v>
      </c>
      <c r="F37" s="109">
        <v>914524595</v>
      </c>
      <c r="G37" s="109">
        <v>0</v>
      </c>
      <c r="H37" s="109">
        <v>0</v>
      </c>
      <c r="I37" s="109">
        <v>0</v>
      </c>
      <c r="J37" s="109">
        <v>3722914</v>
      </c>
      <c r="K37" s="174"/>
      <c r="L37" s="174"/>
      <c r="M37" s="132"/>
      <c r="N37" s="142"/>
      <c r="O37" s="132"/>
      <c r="P37" s="132">
        <v>1429455182</v>
      </c>
      <c r="Q37" s="109">
        <v>1939527.1053849554</v>
      </c>
      <c r="S37" s="51"/>
      <c r="T37" s="49"/>
    </row>
    <row r="38" spans="1:20" s="3" customFormat="1">
      <c r="A38" s="18"/>
      <c r="B38" s="103" t="s">
        <v>81</v>
      </c>
      <c r="C38" s="110" t="s">
        <v>81</v>
      </c>
      <c r="D38" s="110">
        <v>684862087</v>
      </c>
      <c r="E38" s="110">
        <v>197449184</v>
      </c>
      <c r="F38" s="110">
        <v>674691454</v>
      </c>
      <c r="G38" s="110">
        <v>0</v>
      </c>
      <c r="H38" s="110">
        <v>0</v>
      </c>
      <c r="I38" s="110">
        <v>0</v>
      </c>
      <c r="J38" s="110">
        <v>164232097</v>
      </c>
      <c r="K38" s="110">
        <v>750680579</v>
      </c>
      <c r="L38" s="110">
        <v>971193050</v>
      </c>
      <c r="M38" s="134"/>
      <c r="N38" s="134"/>
      <c r="O38" s="134"/>
      <c r="P38" s="133">
        <v>3443108451</v>
      </c>
      <c r="Q38" s="110">
        <v>4671711.46852683</v>
      </c>
      <c r="S38" s="51"/>
      <c r="T38" s="49"/>
    </row>
    <row r="39" spans="1:20" s="3" customFormat="1">
      <c r="A39" s="18"/>
      <c r="B39" s="104" t="s">
        <v>83</v>
      </c>
      <c r="C39" s="111" t="s">
        <v>83</v>
      </c>
      <c r="D39" s="111">
        <v>0</v>
      </c>
      <c r="E39" s="111">
        <v>26925890</v>
      </c>
      <c r="F39" s="111">
        <v>232459269</v>
      </c>
      <c r="G39" s="111">
        <v>54835964</v>
      </c>
      <c r="H39" s="111">
        <v>804029813</v>
      </c>
      <c r="I39" s="111">
        <v>0</v>
      </c>
      <c r="J39" s="111">
        <v>1082774911</v>
      </c>
      <c r="K39" s="111">
        <v>1565149787</v>
      </c>
      <c r="L39" s="111">
        <v>1427033608</v>
      </c>
      <c r="M39" s="135"/>
      <c r="N39" s="135"/>
      <c r="O39" s="135"/>
      <c r="P39" s="132">
        <v>5193209242</v>
      </c>
      <c r="Q39" s="111">
        <v>7046300.027890387</v>
      </c>
      <c r="S39" s="51"/>
      <c r="T39" s="49"/>
    </row>
    <row r="40" spans="1:20" s="3" customFormat="1">
      <c r="A40" s="18"/>
      <c r="B40" s="103" t="s">
        <v>143</v>
      </c>
      <c r="C40" s="108" t="s">
        <v>85</v>
      </c>
      <c r="D40" s="108">
        <v>0</v>
      </c>
      <c r="E40" s="108">
        <v>0</v>
      </c>
      <c r="F40" s="108">
        <v>0</v>
      </c>
      <c r="G40" s="108">
        <v>0</v>
      </c>
      <c r="H40" s="108">
        <v>0</v>
      </c>
      <c r="I40" s="108">
        <v>0</v>
      </c>
      <c r="J40" s="108">
        <v>0</v>
      </c>
      <c r="K40" s="108">
        <v>0</v>
      </c>
      <c r="L40" s="108">
        <v>0</v>
      </c>
      <c r="M40" s="133"/>
      <c r="N40" s="133"/>
      <c r="O40" s="133"/>
      <c r="P40" s="133">
        <v>0</v>
      </c>
      <c r="Q40" s="108">
        <v>0</v>
      </c>
      <c r="S40" s="51"/>
      <c r="T40" s="49"/>
    </row>
    <row r="41" spans="1:20">
      <c r="B41" s="71" t="s">
        <v>113</v>
      </c>
      <c r="C41" s="44"/>
      <c r="D41" s="44">
        <v>8084255542</v>
      </c>
      <c r="E41" s="44">
        <v>6832048565</v>
      </c>
      <c r="F41" s="44">
        <v>10037349562</v>
      </c>
      <c r="G41" s="44">
        <v>1653991057</v>
      </c>
      <c r="H41" s="44">
        <v>1459667297</v>
      </c>
      <c r="I41" s="44">
        <v>3808503833</v>
      </c>
      <c r="J41" s="44">
        <v>19361663158</v>
      </c>
      <c r="K41" s="44">
        <v>36220831156</v>
      </c>
      <c r="L41" s="44">
        <v>36097601904</v>
      </c>
      <c r="M41" s="147"/>
      <c r="N41" s="44"/>
      <c r="O41" s="44"/>
      <c r="P41" s="44">
        <v>123555912074</v>
      </c>
      <c r="Q41" s="44">
        <v>167644318.97948322</v>
      </c>
    </row>
    <row r="42" spans="1:20">
      <c r="B42" s="71" t="s">
        <v>114</v>
      </c>
      <c r="C42" s="44"/>
      <c r="D42" s="44">
        <v>2517376407</v>
      </c>
      <c r="E42" s="44">
        <v>1279177851</v>
      </c>
      <c r="F42" s="44">
        <v>2668476797</v>
      </c>
      <c r="G42" s="44">
        <v>54835964</v>
      </c>
      <c r="H42" s="44">
        <v>804029813</v>
      </c>
      <c r="I42" s="44">
        <v>0</v>
      </c>
      <c r="J42" s="44">
        <v>4591761761</v>
      </c>
      <c r="K42" s="44">
        <v>6535829008</v>
      </c>
      <c r="L42" s="44">
        <v>6863911088</v>
      </c>
      <c r="M42" s="147"/>
      <c r="N42" s="44"/>
      <c r="O42" s="44"/>
      <c r="P42" s="44">
        <v>25315398689</v>
      </c>
      <c r="Q42" s="44">
        <v>34348682.322620913</v>
      </c>
    </row>
    <row r="43" spans="1:20" s="79" customFormat="1">
      <c r="B43" s="87" t="s">
        <v>86</v>
      </c>
      <c r="C43" s="88"/>
      <c r="D43" s="88">
        <v>10601631949</v>
      </c>
      <c r="E43" s="88">
        <v>8111226416</v>
      </c>
      <c r="F43" s="88">
        <v>12705826359</v>
      </c>
      <c r="G43" s="88">
        <v>1708827021</v>
      </c>
      <c r="H43" s="88">
        <v>2263697110</v>
      </c>
      <c r="I43" s="88">
        <v>3808503833</v>
      </c>
      <c r="J43" s="88">
        <v>23953424919</v>
      </c>
      <c r="K43" s="88">
        <v>42756660164</v>
      </c>
      <c r="L43" s="88">
        <v>42961512992</v>
      </c>
      <c r="M43" s="148"/>
      <c r="N43" s="88"/>
      <c r="O43" s="88"/>
      <c r="P43" s="88">
        <v>148871310763</v>
      </c>
      <c r="Q43" s="88">
        <v>201993001.30210412</v>
      </c>
    </row>
    <row r="44" spans="1:20" s="79" customFormat="1">
      <c r="B44" s="145" t="s">
        <v>144</v>
      </c>
      <c r="C44" s="88"/>
      <c r="D44" s="88">
        <v>14652042.607385704</v>
      </c>
      <c r="E44" s="88">
        <v>11224591.306754494</v>
      </c>
      <c r="F44" s="88">
        <v>17492223.466002174</v>
      </c>
      <c r="G44" s="88">
        <v>2414108.9510489511</v>
      </c>
      <c r="H44" s="88">
        <v>3178189.2988515431</v>
      </c>
      <c r="I44" s="88">
        <v>5241974.0592396846</v>
      </c>
      <c r="J44" s="88">
        <v>31919173.976600394</v>
      </c>
      <c r="K44" s="88">
        <v>54828180.711180642</v>
      </c>
      <c r="L44" s="88">
        <v>54823721.644143283</v>
      </c>
      <c r="M44" s="148"/>
      <c r="N44" s="88"/>
      <c r="O44" s="88"/>
      <c r="P44" s="88">
        <v>201993001.30210418</v>
      </c>
      <c r="Q44" s="88"/>
    </row>
    <row r="45" spans="1:20" s="79" customFormat="1">
      <c r="B45" s="48" t="s">
        <v>11</v>
      </c>
      <c r="C45" s="88"/>
      <c r="D45" s="81">
        <v>723.56</v>
      </c>
      <c r="E45" s="81">
        <v>722.63</v>
      </c>
      <c r="F45" s="81">
        <v>726.37</v>
      </c>
      <c r="G45" s="81">
        <v>707.85</v>
      </c>
      <c r="H45" s="81">
        <v>712.26</v>
      </c>
      <c r="I45" s="81">
        <v>726.54</v>
      </c>
      <c r="J45" s="81">
        <v>750.44</v>
      </c>
      <c r="K45" s="81">
        <v>779.83</v>
      </c>
      <c r="L45" s="81">
        <v>783.63</v>
      </c>
      <c r="M45" s="81"/>
      <c r="N45" s="81"/>
      <c r="O45" s="81"/>
      <c r="P45" s="81">
        <v>737.01222222222214</v>
      </c>
      <c r="Q45" s="88"/>
    </row>
    <row r="46" spans="1:20" s="79" customFormat="1">
      <c r="B46" s="1" t="s">
        <v>149</v>
      </c>
      <c r="C46" s="1"/>
      <c r="D46" s="1"/>
      <c r="E46" s="1"/>
      <c r="F46" s="1"/>
      <c r="G46" s="1"/>
      <c r="H46" s="1"/>
      <c r="I46" s="1"/>
      <c r="J46" s="1"/>
      <c r="K46" s="1"/>
      <c r="L46" s="1"/>
      <c r="M46" s="1"/>
      <c r="N46" s="1"/>
      <c r="O46" s="1"/>
      <c r="P46" s="1"/>
      <c r="Q46" s="1"/>
    </row>
    <row r="47" spans="1:20">
      <c r="B47" s="1" t="s">
        <v>145</v>
      </c>
    </row>
    <row r="48" spans="1:20">
      <c r="B48" s="1" t="s">
        <v>146</v>
      </c>
    </row>
  </sheetData>
  <mergeCells count="4">
    <mergeCell ref="B10:Q10"/>
    <mergeCell ref="B12:Q12"/>
    <mergeCell ref="B33:Q33"/>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5"/>
  <sheetViews>
    <sheetView showGridLines="0" zoomScale="120" zoomScaleNormal="120" zoomScalePageLayoutView="90" workbookViewId="0">
      <selection activeCell="B8" sqref="B8:P62"/>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01" t="s">
        <v>112</v>
      </c>
      <c r="C8" s="201"/>
      <c r="D8" s="201"/>
      <c r="E8" s="201"/>
      <c r="F8" s="201"/>
      <c r="G8" s="201"/>
      <c r="H8" s="201"/>
      <c r="I8" s="201"/>
      <c r="J8" s="201"/>
      <c r="K8" s="201"/>
      <c r="L8" s="201"/>
      <c r="M8" s="201"/>
      <c r="N8" s="201"/>
      <c r="O8" s="201"/>
      <c r="P8" s="201"/>
    </row>
    <row r="9" spans="1:19" ht="10.35" customHeight="1">
      <c r="B9" s="136"/>
      <c r="C9" s="140"/>
      <c r="D9" s="140"/>
      <c r="E9" s="140"/>
      <c r="F9" s="140"/>
      <c r="G9" s="140"/>
      <c r="H9" s="140"/>
      <c r="I9" s="140"/>
      <c r="J9" s="140"/>
      <c r="K9" s="140"/>
      <c r="L9" s="140"/>
      <c r="M9" s="140"/>
      <c r="N9" s="140"/>
      <c r="O9" s="140"/>
      <c r="P9" s="140"/>
    </row>
    <row r="10" spans="1:19" s="4" customFormat="1" ht="22.5" customHeight="1">
      <c r="A10" s="1"/>
      <c r="B10" s="206" t="s">
        <v>26</v>
      </c>
      <c r="C10" s="207"/>
      <c r="D10" s="207"/>
      <c r="E10" s="207"/>
      <c r="F10" s="207"/>
      <c r="G10" s="207"/>
      <c r="H10" s="207"/>
      <c r="I10" s="207"/>
      <c r="J10" s="207"/>
      <c r="K10" s="207"/>
      <c r="L10" s="207"/>
      <c r="M10" s="207"/>
      <c r="N10" s="207"/>
      <c r="O10" s="207"/>
      <c r="P10" s="208"/>
      <c r="Q10" s="26"/>
    </row>
    <row r="11" spans="1:19" s="1" customFormat="1" ht="11.25" customHeight="1">
      <c r="B11" s="74" t="s">
        <v>5</v>
      </c>
      <c r="C11" s="27" t="s">
        <v>14</v>
      </c>
      <c r="D11" s="27" t="s">
        <v>15</v>
      </c>
      <c r="E11" s="27" t="s">
        <v>16</v>
      </c>
      <c r="F11" s="27" t="s">
        <v>17</v>
      </c>
      <c r="G11" s="27" t="s">
        <v>18</v>
      </c>
      <c r="H11" s="27" t="s">
        <v>19</v>
      </c>
      <c r="I11" s="27" t="s">
        <v>20</v>
      </c>
      <c r="J11" s="27" t="s">
        <v>21</v>
      </c>
      <c r="K11" s="27" t="s">
        <v>22</v>
      </c>
      <c r="L11" s="27" t="s">
        <v>36</v>
      </c>
      <c r="M11" s="27" t="s">
        <v>37</v>
      </c>
      <c r="N11" s="27" t="s">
        <v>38</v>
      </c>
      <c r="O11" s="146" t="s">
        <v>139</v>
      </c>
      <c r="P11" s="75" t="s">
        <v>12</v>
      </c>
      <c r="Q11" s="20"/>
    </row>
    <row r="12" spans="1:19" s="4" customFormat="1">
      <c r="A12" s="1"/>
      <c r="B12" s="203" t="s">
        <v>102</v>
      </c>
      <c r="C12" s="204"/>
      <c r="D12" s="204"/>
      <c r="E12" s="204"/>
      <c r="F12" s="204"/>
      <c r="G12" s="204"/>
      <c r="H12" s="204"/>
      <c r="I12" s="204"/>
      <c r="J12" s="204"/>
      <c r="K12" s="204"/>
      <c r="L12" s="204"/>
      <c r="M12" s="204"/>
      <c r="N12" s="204"/>
      <c r="O12" s="204"/>
      <c r="P12" s="205"/>
      <c r="Q12" s="26"/>
    </row>
    <row r="13" spans="1:19" s="4" customFormat="1" ht="11.25">
      <c r="A13" s="1"/>
      <c r="B13" s="100" t="s">
        <v>106</v>
      </c>
      <c r="C13" s="98">
        <v>58245972.605042018</v>
      </c>
      <c r="D13" s="98">
        <v>128084.03361344538</v>
      </c>
      <c r="E13" s="98">
        <v>19396342.521008402</v>
      </c>
      <c r="F13" s="98">
        <v>0</v>
      </c>
      <c r="G13" s="98">
        <v>17803.697478991595</v>
      </c>
      <c r="H13" s="98">
        <v>0</v>
      </c>
      <c r="I13" s="98">
        <v>88070649.411764711</v>
      </c>
      <c r="J13" s="98">
        <v>172167513.6134454</v>
      </c>
      <c r="K13" s="98">
        <v>172800249.74789917</v>
      </c>
      <c r="L13" s="98"/>
      <c r="M13" s="98"/>
      <c r="N13" s="98"/>
      <c r="O13" s="98">
        <v>510826615.63025212</v>
      </c>
      <c r="P13" s="98">
        <v>693104.67347477574</v>
      </c>
      <c r="Q13" s="26"/>
      <c r="S13" s="160">
        <f>N13/2</f>
        <v>0</v>
      </c>
    </row>
    <row r="14" spans="1:19" s="1" customFormat="1" ht="11.25">
      <c r="B14" s="99" t="s">
        <v>68</v>
      </c>
      <c r="C14" s="94">
        <v>42963157.183361344</v>
      </c>
      <c r="D14" s="94">
        <v>7765864.9193277303</v>
      </c>
      <c r="E14" s="94">
        <v>34423618.611932777</v>
      </c>
      <c r="F14" s="94">
        <v>0</v>
      </c>
      <c r="G14" s="94">
        <v>0</v>
      </c>
      <c r="H14" s="94">
        <v>0</v>
      </c>
      <c r="I14" s="94">
        <v>81365926.218487397</v>
      </c>
      <c r="J14" s="94">
        <v>172761808.40336135</v>
      </c>
      <c r="K14" s="94">
        <v>162244254.11764708</v>
      </c>
      <c r="L14" s="94"/>
      <c r="M14" s="94"/>
      <c r="N14" s="94"/>
      <c r="O14" s="94">
        <v>501524629.45411766</v>
      </c>
      <c r="P14" s="94">
        <v>680483.46327545587</v>
      </c>
      <c r="Q14" s="20"/>
      <c r="S14" s="160">
        <f t="shared" ref="S14:S32" si="0">N14/2</f>
        <v>0</v>
      </c>
    </row>
    <row r="15" spans="1:19" s="3" customFormat="1" ht="11.25">
      <c r="A15" s="1"/>
      <c r="B15" s="100" t="s">
        <v>1</v>
      </c>
      <c r="C15" s="98">
        <v>21985.882352941178</v>
      </c>
      <c r="D15" s="98">
        <v>33588630.252100848</v>
      </c>
      <c r="E15" s="98">
        <v>80651289.411764711</v>
      </c>
      <c r="F15" s="98">
        <v>79266.050420168074</v>
      </c>
      <c r="G15" s="98">
        <v>84600706.722689092</v>
      </c>
      <c r="H15" s="98">
        <v>379135592.26890755</v>
      </c>
      <c r="I15" s="98">
        <v>325416186.72268909</v>
      </c>
      <c r="J15" s="98">
        <v>327123941.00840336</v>
      </c>
      <c r="K15" s="98">
        <v>313774598.82352942</v>
      </c>
      <c r="L15" s="98"/>
      <c r="M15" s="98"/>
      <c r="N15" s="98"/>
      <c r="O15" s="98">
        <v>1544392197.1428573</v>
      </c>
      <c r="P15" s="98">
        <v>2095477.0498733954</v>
      </c>
      <c r="Q15" s="19"/>
      <c r="R15" s="1"/>
      <c r="S15" s="160">
        <f t="shared" si="0"/>
        <v>0</v>
      </c>
    </row>
    <row r="16" spans="1:19" s="3" customFormat="1" ht="11.25">
      <c r="A16" s="1"/>
      <c r="B16" s="101" t="s">
        <v>39</v>
      </c>
      <c r="C16" s="94">
        <v>72927613.042016804</v>
      </c>
      <c r="D16" s="94">
        <v>25878375.039999999</v>
      </c>
      <c r="E16" s="94">
        <v>62676415.655798316</v>
      </c>
      <c r="F16" s="94">
        <v>74625.035294117639</v>
      </c>
      <c r="G16" s="94">
        <v>118536.11092436976</v>
      </c>
      <c r="H16" s="94">
        <v>0</v>
      </c>
      <c r="I16" s="94">
        <v>101715787.05882354</v>
      </c>
      <c r="J16" s="94">
        <v>250842983.41512609</v>
      </c>
      <c r="K16" s="94">
        <v>237793716.21176472</v>
      </c>
      <c r="L16" s="94"/>
      <c r="M16" s="94"/>
      <c r="N16" s="94"/>
      <c r="O16" s="94">
        <v>752028051.56974792</v>
      </c>
      <c r="P16" s="94">
        <v>1020373.9217543101</v>
      </c>
      <c r="Q16" s="19"/>
      <c r="R16" s="1"/>
      <c r="S16" s="160">
        <f t="shared" si="0"/>
        <v>0</v>
      </c>
    </row>
    <row r="17" spans="1:19" s="3" customFormat="1" ht="11.25">
      <c r="A17" s="1"/>
      <c r="B17" s="100" t="s">
        <v>89</v>
      </c>
      <c r="C17" s="98">
        <v>39146351.764705889</v>
      </c>
      <c r="D17" s="98">
        <v>69874659.831932768</v>
      </c>
      <c r="E17" s="98">
        <v>19238543.529411767</v>
      </c>
      <c r="F17" s="98">
        <v>128134.78991596639</v>
      </c>
      <c r="G17" s="98">
        <v>44138494.117647059</v>
      </c>
      <c r="H17" s="98">
        <v>0</v>
      </c>
      <c r="I17" s="98">
        <v>28864200.672268912</v>
      </c>
      <c r="J17" s="98">
        <v>76189146.55462186</v>
      </c>
      <c r="K17" s="98">
        <v>73989319.663865551</v>
      </c>
      <c r="L17" s="98"/>
      <c r="M17" s="98"/>
      <c r="N17" s="98"/>
      <c r="O17" s="98">
        <v>351568850.92436981</v>
      </c>
      <c r="P17" s="98">
        <v>477019.02400522964</v>
      </c>
      <c r="Q17" s="19"/>
      <c r="R17" s="1"/>
      <c r="S17" s="160">
        <f t="shared" si="0"/>
        <v>0</v>
      </c>
    </row>
    <row r="18" spans="1:19" s="3" customFormat="1" ht="11.25">
      <c r="A18" s="1"/>
      <c r="B18" s="99" t="s">
        <v>13</v>
      </c>
      <c r="C18" s="94">
        <v>13820159.663865546</v>
      </c>
      <c r="D18" s="94">
        <v>72794783.025210083</v>
      </c>
      <c r="E18" s="94">
        <v>18881.008403361346</v>
      </c>
      <c r="F18" s="94">
        <v>150259.83193277312</v>
      </c>
      <c r="G18" s="94">
        <v>0</v>
      </c>
      <c r="H18" s="94">
        <v>0</v>
      </c>
      <c r="I18" s="94">
        <v>40958646.386554629</v>
      </c>
      <c r="J18" s="94">
        <v>124304012.26890758</v>
      </c>
      <c r="K18" s="94">
        <v>126134845.71428572</v>
      </c>
      <c r="L18" s="94"/>
      <c r="M18" s="94"/>
      <c r="N18" s="94"/>
      <c r="O18" s="94">
        <v>378181587.89915967</v>
      </c>
      <c r="P18" s="94">
        <v>513127.97331755958</v>
      </c>
      <c r="Q18" s="19"/>
      <c r="R18" s="1"/>
      <c r="S18" s="160">
        <f t="shared" si="0"/>
        <v>0</v>
      </c>
    </row>
    <row r="19" spans="1:19" s="3" customFormat="1" ht="11.25">
      <c r="A19" s="1"/>
      <c r="B19" s="100" t="s">
        <v>147</v>
      </c>
      <c r="C19" s="175"/>
      <c r="D19" s="175"/>
      <c r="E19" s="175"/>
      <c r="F19" s="175"/>
      <c r="G19" s="175"/>
      <c r="H19" s="175"/>
      <c r="I19" s="98">
        <v>25142689</v>
      </c>
      <c r="J19" s="98">
        <v>648422338.9915967</v>
      </c>
      <c r="K19" s="98">
        <v>695406642.35294116</v>
      </c>
      <c r="L19" s="98"/>
      <c r="M19" s="98"/>
      <c r="N19" s="98"/>
      <c r="O19" s="98">
        <v>1368971670.3445377</v>
      </c>
      <c r="P19" s="98">
        <v>1857461.2863499688</v>
      </c>
      <c r="Q19" s="19"/>
      <c r="R19" s="1"/>
      <c r="S19" s="160"/>
    </row>
    <row r="20" spans="1:19" s="3" customFormat="1" ht="11.25">
      <c r="A20" s="1"/>
      <c r="B20" s="99" t="s">
        <v>109</v>
      </c>
      <c r="C20" s="94">
        <v>287702936.8067227</v>
      </c>
      <c r="D20" s="94">
        <v>497628825.88235295</v>
      </c>
      <c r="E20" s="94">
        <v>270737687.89915967</v>
      </c>
      <c r="F20" s="94">
        <v>83563867.563025221</v>
      </c>
      <c r="G20" s="94">
        <v>280090.75630252104</v>
      </c>
      <c r="H20" s="94">
        <v>225489.07563025213</v>
      </c>
      <c r="I20" s="94">
        <v>201136880.50420171</v>
      </c>
      <c r="J20" s="94">
        <v>498246288.5714286</v>
      </c>
      <c r="K20" s="94">
        <v>501898397.98319334</v>
      </c>
      <c r="L20" s="94"/>
      <c r="M20" s="94"/>
      <c r="N20" s="94"/>
      <c r="O20" s="94">
        <v>2341420465.042017</v>
      </c>
      <c r="P20" s="94">
        <v>3176908.5972308852</v>
      </c>
      <c r="Q20" s="19"/>
      <c r="R20" s="1"/>
      <c r="S20" s="160">
        <f t="shared" si="0"/>
        <v>0</v>
      </c>
    </row>
    <row r="21" spans="1:19" s="3" customFormat="1" ht="11.25">
      <c r="A21" s="1"/>
      <c r="B21" s="100" t="s">
        <v>69</v>
      </c>
      <c r="C21" s="98">
        <v>764205740.59764707</v>
      </c>
      <c r="D21" s="98">
        <v>327494108.73411763</v>
      </c>
      <c r="E21" s="98">
        <v>781774379.86235297</v>
      </c>
      <c r="F21" s="98">
        <v>0</v>
      </c>
      <c r="G21" s="98">
        <v>0</v>
      </c>
      <c r="H21" s="98">
        <v>0</v>
      </c>
      <c r="I21" s="98">
        <v>876669930.08403361</v>
      </c>
      <c r="J21" s="98">
        <v>1595509995.9663868</v>
      </c>
      <c r="K21" s="98">
        <v>1563374214.1176472</v>
      </c>
      <c r="L21" s="98"/>
      <c r="M21" s="98"/>
      <c r="N21" s="98"/>
      <c r="O21" s="98">
        <v>5909028369.3621845</v>
      </c>
      <c r="P21" s="98">
        <v>8017544.6094305189</v>
      </c>
      <c r="Q21" s="19"/>
      <c r="R21" s="1"/>
      <c r="S21" s="160">
        <f t="shared" si="0"/>
        <v>0</v>
      </c>
    </row>
    <row r="22" spans="1:19" s="3" customFormat="1" ht="11.25">
      <c r="A22" s="1"/>
      <c r="B22" s="99" t="s">
        <v>2</v>
      </c>
      <c r="C22" s="94">
        <v>13606722.016806722</v>
      </c>
      <c r="D22" s="94">
        <v>24373870.588235296</v>
      </c>
      <c r="E22" s="94">
        <v>20082256.134453785</v>
      </c>
      <c r="F22" s="94">
        <v>0</v>
      </c>
      <c r="G22" s="94">
        <v>116145315.79831934</v>
      </c>
      <c r="H22" s="94">
        <v>51563030.588235296</v>
      </c>
      <c r="I22" s="94">
        <v>109014893.10924371</v>
      </c>
      <c r="J22" s="94">
        <v>131070358.99159665</v>
      </c>
      <c r="K22" s="94">
        <v>114033707.56302522</v>
      </c>
      <c r="L22" s="94"/>
      <c r="M22" s="94"/>
      <c r="N22" s="94"/>
      <c r="O22" s="94">
        <v>579890154.78991604</v>
      </c>
      <c r="P22" s="94">
        <v>786812.12781172711</v>
      </c>
      <c r="Q22" s="19"/>
      <c r="R22" s="1"/>
      <c r="S22" s="160">
        <f t="shared" si="0"/>
        <v>0</v>
      </c>
    </row>
    <row r="23" spans="1:19" s="3" customFormat="1" ht="11.25">
      <c r="A23" s="1"/>
      <c r="B23" s="100" t="s">
        <v>3</v>
      </c>
      <c r="C23" s="98">
        <v>0</v>
      </c>
      <c r="D23" s="98">
        <v>0</v>
      </c>
      <c r="E23" s="98">
        <v>0</v>
      </c>
      <c r="F23" s="98">
        <v>0</v>
      </c>
      <c r="G23" s="98">
        <v>0</v>
      </c>
      <c r="H23" s="98">
        <v>0</v>
      </c>
      <c r="I23" s="98">
        <v>55429097.021848738</v>
      </c>
      <c r="J23" s="98">
        <v>113476350.53949581</v>
      </c>
      <c r="K23" s="98">
        <v>124597161.46890758</v>
      </c>
      <c r="L23" s="98"/>
      <c r="M23" s="98"/>
      <c r="N23" s="98"/>
      <c r="O23" s="98">
        <v>293502609.03025216</v>
      </c>
      <c r="P23" s="98">
        <v>398233.02813797293</v>
      </c>
      <c r="Q23" s="19"/>
      <c r="R23" s="1"/>
      <c r="S23" s="160">
        <f t="shared" si="0"/>
        <v>0</v>
      </c>
    </row>
    <row r="24" spans="1:19" s="3" customFormat="1" ht="11.25">
      <c r="A24" s="1"/>
      <c r="B24" s="99" t="s">
        <v>107</v>
      </c>
      <c r="C24" s="94">
        <v>0</v>
      </c>
      <c r="D24" s="94">
        <v>0</v>
      </c>
      <c r="E24" s="94">
        <v>13282291.092436977</v>
      </c>
      <c r="F24" s="94">
        <v>0</v>
      </c>
      <c r="G24" s="94">
        <v>0</v>
      </c>
      <c r="H24" s="94">
        <v>0</v>
      </c>
      <c r="I24" s="94">
        <v>87225467.89915967</v>
      </c>
      <c r="J24" s="94">
        <v>118687200.33613446</v>
      </c>
      <c r="K24" s="94">
        <v>103045573.10924371</v>
      </c>
      <c r="L24" s="94"/>
      <c r="M24" s="94"/>
      <c r="N24" s="94"/>
      <c r="O24" s="94">
        <v>322240532.43697482</v>
      </c>
      <c r="P24" s="94">
        <v>437225.49331049446</v>
      </c>
      <c r="Q24" s="19"/>
      <c r="R24" s="1"/>
      <c r="S24" s="160">
        <f t="shared" si="0"/>
        <v>0</v>
      </c>
    </row>
    <row r="25" spans="1:19" s="3" customFormat="1" ht="11.25">
      <c r="A25" s="1"/>
      <c r="B25" s="100" t="s">
        <v>70</v>
      </c>
      <c r="C25" s="98">
        <v>0</v>
      </c>
      <c r="D25" s="98">
        <v>0</v>
      </c>
      <c r="E25" s="98">
        <v>33149845.95697479</v>
      </c>
      <c r="F25" s="98">
        <v>0</v>
      </c>
      <c r="G25" s="98">
        <v>0</v>
      </c>
      <c r="H25" s="98">
        <v>0</v>
      </c>
      <c r="I25" s="98">
        <v>381001119.49579835</v>
      </c>
      <c r="J25" s="98">
        <v>604296025.54621851</v>
      </c>
      <c r="K25" s="98">
        <v>630676492.77310932</v>
      </c>
      <c r="L25" s="98"/>
      <c r="M25" s="98"/>
      <c r="N25" s="98"/>
      <c r="O25" s="98">
        <v>1649123483.7721009</v>
      </c>
      <c r="P25" s="98">
        <v>2237579.559806623</v>
      </c>
      <c r="Q25" s="19"/>
      <c r="R25" s="1"/>
      <c r="S25" s="160">
        <f t="shared" si="0"/>
        <v>0</v>
      </c>
    </row>
    <row r="26" spans="1:19" s="3" customFormat="1" ht="11.25">
      <c r="A26" s="1"/>
      <c r="B26" s="99" t="s">
        <v>6</v>
      </c>
      <c r="C26" s="94">
        <v>0</v>
      </c>
      <c r="D26" s="94">
        <v>0</v>
      </c>
      <c r="E26" s="94">
        <v>0</v>
      </c>
      <c r="F26" s="94">
        <v>0</v>
      </c>
      <c r="G26" s="94">
        <v>0</v>
      </c>
      <c r="H26" s="94">
        <v>0</v>
      </c>
      <c r="I26" s="94">
        <v>6369979.1596638663</v>
      </c>
      <c r="J26" s="94">
        <v>47406992.605042018</v>
      </c>
      <c r="K26" s="94">
        <v>61586588.235294119</v>
      </c>
      <c r="L26" s="94"/>
      <c r="M26" s="94"/>
      <c r="N26" s="94"/>
      <c r="O26" s="94">
        <v>115363560</v>
      </c>
      <c r="P26" s="94">
        <v>156528.69317710699</v>
      </c>
      <c r="Q26" s="19"/>
      <c r="R26" s="1"/>
      <c r="S26" s="160">
        <f t="shared" si="0"/>
        <v>0</v>
      </c>
    </row>
    <row r="27" spans="1:19" s="3" customFormat="1" ht="11.25">
      <c r="A27" s="1"/>
      <c r="B27" s="100" t="s">
        <v>7</v>
      </c>
      <c r="C27" s="98">
        <v>0</v>
      </c>
      <c r="D27" s="98">
        <v>26570351.686722688</v>
      </c>
      <c r="E27" s="98">
        <v>37631428.523025207</v>
      </c>
      <c r="F27" s="98">
        <v>0</v>
      </c>
      <c r="G27" s="98">
        <v>0</v>
      </c>
      <c r="H27" s="98">
        <v>0</v>
      </c>
      <c r="I27" s="98">
        <v>280405745.3781513</v>
      </c>
      <c r="J27" s="98">
        <v>355427696.47058827</v>
      </c>
      <c r="K27" s="98">
        <v>350477796.97478992</v>
      </c>
      <c r="L27" s="98"/>
      <c r="M27" s="98"/>
      <c r="N27" s="98"/>
      <c r="O27" s="98">
        <v>1050513019.0332773</v>
      </c>
      <c r="P27" s="98">
        <v>1425367.1613013349</v>
      </c>
      <c r="Q27" s="19"/>
      <c r="R27" s="1"/>
      <c r="S27" s="160">
        <f t="shared" si="0"/>
        <v>0</v>
      </c>
    </row>
    <row r="28" spans="1:19" s="3" customFormat="1" ht="11.25">
      <c r="A28" s="1"/>
      <c r="B28" s="99" t="s">
        <v>8</v>
      </c>
      <c r="C28" s="94">
        <v>0</v>
      </c>
      <c r="D28" s="94">
        <v>15817220.040840337</v>
      </c>
      <c r="E28" s="94">
        <v>15170476.270420168</v>
      </c>
      <c r="F28" s="94">
        <v>0</v>
      </c>
      <c r="G28" s="94">
        <v>0</v>
      </c>
      <c r="H28" s="94">
        <v>0</v>
      </c>
      <c r="I28" s="94">
        <v>98708638.487394959</v>
      </c>
      <c r="J28" s="94">
        <v>220067753.78151262</v>
      </c>
      <c r="K28" s="94">
        <v>226026735.79831934</v>
      </c>
      <c r="L28" s="94"/>
      <c r="M28" s="94"/>
      <c r="N28" s="94"/>
      <c r="O28" s="94">
        <v>575790824.37848735</v>
      </c>
      <c r="P28" s="94">
        <v>781250.03496193897</v>
      </c>
      <c r="Q28" s="19"/>
      <c r="R28" s="1"/>
      <c r="S28" s="160">
        <f t="shared" si="0"/>
        <v>0</v>
      </c>
    </row>
    <row r="29" spans="1:19" s="3" customFormat="1" ht="11.25">
      <c r="A29" s="1"/>
      <c r="B29" s="100" t="s">
        <v>71</v>
      </c>
      <c r="C29" s="98">
        <v>0</v>
      </c>
      <c r="D29" s="98">
        <v>1349735.3109243698</v>
      </c>
      <c r="E29" s="98">
        <v>20663648.280000001</v>
      </c>
      <c r="F29" s="98">
        <v>0</v>
      </c>
      <c r="G29" s="98">
        <v>0</v>
      </c>
      <c r="H29" s="98">
        <v>0</v>
      </c>
      <c r="I29" s="98">
        <v>87790734.285714298</v>
      </c>
      <c r="J29" s="98">
        <v>151415009.24369749</v>
      </c>
      <c r="K29" s="98">
        <v>156934703.19327733</v>
      </c>
      <c r="L29" s="98"/>
      <c r="M29" s="98"/>
      <c r="N29" s="98"/>
      <c r="O29" s="98">
        <v>418153830.31361353</v>
      </c>
      <c r="P29" s="98">
        <v>567363.4950758426</v>
      </c>
      <c r="Q29" s="19"/>
      <c r="R29" s="1"/>
      <c r="S29" s="160">
        <f t="shared" si="0"/>
        <v>0</v>
      </c>
    </row>
    <row r="30" spans="1:19" s="3" customFormat="1" ht="11.25">
      <c r="A30" s="1"/>
      <c r="B30" s="99" t="s">
        <v>66</v>
      </c>
      <c r="C30" s="94">
        <v>2056525.5462184877</v>
      </c>
      <c r="D30" s="94">
        <v>3611714.2857142859</v>
      </c>
      <c r="E30" s="94">
        <v>7482649.5798319327</v>
      </c>
      <c r="F30" s="94">
        <v>9398.6554621848754</v>
      </c>
      <c r="G30" s="94">
        <v>20090.252100840338</v>
      </c>
      <c r="H30" s="94">
        <v>0</v>
      </c>
      <c r="I30" s="94">
        <v>18848010.924369749</v>
      </c>
      <c r="J30" s="94">
        <v>32328701.680672273</v>
      </c>
      <c r="K30" s="94">
        <v>50245118.991596639</v>
      </c>
      <c r="L30" s="94"/>
      <c r="M30" s="94"/>
      <c r="N30" s="94"/>
      <c r="O30" s="94">
        <v>114602209.91596639</v>
      </c>
      <c r="P30" s="94">
        <v>155495.67084575677</v>
      </c>
      <c r="Q30" s="19"/>
      <c r="R30" s="1"/>
      <c r="S30" s="160">
        <f t="shared" si="0"/>
        <v>0</v>
      </c>
    </row>
    <row r="31" spans="1:19" s="3" customFormat="1" ht="11.25">
      <c r="A31" s="1"/>
      <c r="B31" s="100" t="s">
        <v>64</v>
      </c>
      <c r="C31" s="98">
        <v>34540023.529411763</v>
      </c>
      <c r="D31" s="98">
        <v>0</v>
      </c>
      <c r="E31" s="98">
        <v>54159558.823529415</v>
      </c>
      <c r="F31" s="98">
        <v>55143578.319327742</v>
      </c>
      <c r="G31" s="98">
        <v>0</v>
      </c>
      <c r="H31" s="98">
        <v>0</v>
      </c>
      <c r="I31" s="98">
        <v>32064413.949579835</v>
      </c>
      <c r="J31" s="98">
        <v>71090472.941176474</v>
      </c>
      <c r="K31" s="98">
        <v>77721760.672268912</v>
      </c>
      <c r="L31" s="98"/>
      <c r="M31" s="98"/>
      <c r="N31" s="98"/>
      <c r="O31" s="98">
        <v>324719808.23529416</v>
      </c>
      <c r="P31" s="98">
        <v>440589.44810468209</v>
      </c>
      <c r="Q31" s="19"/>
      <c r="R31" s="1"/>
      <c r="S31" s="160">
        <f t="shared" si="0"/>
        <v>0</v>
      </c>
    </row>
    <row r="32" spans="1:19" s="3" customFormat="1" ht="11.25">
      <c r="A32" s="1"/>
      <c r="B32" s="99" t="s">
        <v>9</v>
      </c>
      <c r="C32" s="94">
        <v>0</v>
      </c>
      <c r="D32" s="94">
        <v>26927349.424537815</v>
      </c>
      <c r="E32" s="94">
        <v>173128534.74739495</v>
      </c>
      <c r="F32" s="94">
        <v>138831806.21848741</v>
      </c>
      <c r="G32" s="94">
        <v>0</v>
      </c>
      <c r="H32" s="94">
        <v>209160565.88235295</v>
      </c>
      <c r="I32" s="94">
        <v>361953105.21008408</v>
      </c>
      <c r="J32" s="94">
        <v>373020063.86554623</v>
      </c>
      <c r="K32" s="94">
        <v>320401457.98319334</v>
      </c>
      <c r="L32" s="94"/>
      <c r="M32" s="94"/>
      <c r="N32" s="94"/>
      <c r="O32" s="94">
        <v>1603422883.3315969</v>
      </c>
      <c r="P32" s="94">
        <v>2175571.6323088827</v>
      </c>
      <c r="Q32" s="19"/>
      <c r="R32" s="1"/>
      <c r="S32" s="160">
        <f t="shared" si="0"/>
        <v>0</v>
      </c>
    </row>
    <row r="33" spans="1:19" s="3" customFormat="1" ht="9">
      <c r="A33" s="1"/>
      <c r="B33" s="48" t="s">
        <v>0</v>
      </c>
      <c r="C33" s="48">
        <v>1329237188.6381512</v>
      </c>
      <c r="D33" s="48">
        <v>1133803573.0556304</v>
      </c>
      <c r="E33" s="48">
        <v>1643667847.9078991</v>
      </c>
      <c r="F33" s="48">
        <v>277980936.46386564</v>
      </c>
      <c r="G33" s="48">
        <v>245321037.45546225</v>
      </c>
      <c r="H33" s="48">
        <v>640084677.81512606</v>
      </c>
      <c r="I33" s="48">
        <v>3288152100.9798317</v>
      </c>
      <c r="J33" s="48">
        <v>6083854654.7949591</v>
      </c>
      <c r="K33" s="48">
        <v>6063163335.4957981</v>
      </c>
      <c r="L33" s="48"/>
      <c r="M33" s="48"/>
      <c r="N33" s="48"/>
      <c r="O33" s="48">
        <v>20705265352.606724</v>
      </c>
      <c r="P33" s="48">
        <v>28093516.943554465</v>
      </c>
      <c r="Q33" s="19"/>
      <c r="R33" s="1"/>
      <c r="S33" s="1"/>
    </row>
    <row r="34" spans="1:19" s="3" customFormat="1" ht="14.25" customHeight="1">
      <c r="A34" s="1"/>
      <c r="B34" s="48" t="s">
        <v>4</v>
      </c>
      <c r="C34" s="48">
        <v>1837079.4248412726</v>
      </c>
      <c r="D34" s="48">
        <v>1568995.9911097386</v>
      </c>
      <c r="E34" s="48">
        <v>2262852.0559878564</v>
      </c>
      <c r="F34" s="48">
        <v>392711.64295241312</v>
      </c>
      <c r="G34" s="48">
        <v>344426.24526923068</v>
      </c>
      <c r="H34" s="48">
        <v>881004.04356969486</v>
      </c>
      <c r="I34" s="48">
        <v>4381632.2437234577</v>
      </c>
      <c r="J34" s="48">
        <v>7801513.9899657089</v>
      </c>
      <c r="K34" s="48">
        <v>7737278.22504983</v>
      </c>
      <c r="L34" s="48"/>
      <c r="M34" s="48"/>
      <c r="N34" s="48"/>
      <c r="O34" s="48">
        <v>28093516.943554461</v>
      </c>
      <c r="P34" s="48"/>
      <c r="Q34" s="19"/>
      <c r="R34" s="1"/>
      <c r="S34" s="1"/>
    </row>
    <row r="35" spans="1:19" s="1" customFormat="1" ht="16.5" customHeight="1">
      <c r="B35" s="5"/>
      <c r="C35" s="6"/>
      <c r="D35" s="6"/>
      <c r="E35" s="6"/>
      <c r="F35" s="6"/>
      <c r="G35" s="6"/>
      <c r="H35" s="6"/>
      <c r="I35" s="6"/>
      <c r="J35" s="6"/>
      <c r="K35" s="6"/>
      <c r="L35" s="6"/>
      <c r="M35" s="6"/>
      <c r="N35" s="6"/>
      <c r="O35" s="7"/>
      <c r="P35" s="6"/>
      <c r="Q35" s="21"/>
    </row>
    <row r="36" spans="1:19" s="1" customFormat="1">
      <c r="B36" s="184" t="s">
        <v>23</v>
      </c>
      <c r="C36" s="209"/>
      <c r="D36" s="209"/>
      <c r="E36" s="209"/>
      <c r="F36" s="209"/>
      <c r="G36" s="209"/>
      <c r="H36" s="209"/>
      <c r="I36" s="209"/>
      <c r="J36" s="209"/>
      <c r="K36" s="209"/>
      <c r="L36" s="209"/>
      <c r="M36" s="209"/>
      <c r="N36" s="209"/>
      <c r="O36" s="209"/>
      <c r="P36" s="210"/>
      <c r="Q36" s="6"/>
    </row>
    <row r="37" spans="1:19" s="1" customFormat="1" ht="11.25">
      <c r="B37" s="72" t="s">
        <v>5</v>
      </c>
      <c r="C37" s="29" t="s">
        <v>14</v>
      </c>
      <c r="D37" s="29" t="s">
        <v>15</v>
      </c>
      <c r="E37" s="29" t="s">
        <v>16</v>
      </c>
      <c r="F37" s="29" t="s">
        <v>17</v>
      </c>
      <c r="G37" s="29" t="s">
        <v>18</v>
      </c>
      <c r="H37" s="29" t="s">
        <v>19</v>
      </c>
      <c r="I37" s="29" t="s">
        <v>20</v>
      </c>
      <c r="J37" s="29" t="s">
        <v>21</v>
      </c>
      <c r="K37" s="29" t="s">
        <v>22</v>
      </c>
      <c r="L37" s="27" t="s">
        <v>36</v>
      </c>
      <c r="M37" s="27" t="s">
        <v>37</v>
      </c>
      <c r="N37" s="27" t="s">
        <v>38</v>
      </c>
      <c r="O37" s="146" t="s">
        <v>139</v>
      </c>
      <c r="P37" s="73" t="s">
        <v>12</v>
      </c>
      <c r="Q37" s="20"/>
    </row>
    <row r="38" spans="1:19" s="1" customFormat="1" ht="22.5" customHeight="1">
      <c r="B38" s="203" t="s">
        <v>102</v>
      </c>
      <c r="C38" s="204"/>
      <c r="D38" s="204"/>
      <c r="E38" s="204"/>
      <c r="F38" s="204"/>
      <c r="G38" s="204"/>
      <c r="H38" s="204"/>
      <c r="I38" s="204"/>
      <c r="J38" s="204"/>
      <c r="K38" s="204"/>
      <c r="L38" s="204"/>
      <c r="M38" s="204"/>
      <c r="N38" s="204"/>
      <c r="O38" s="204"/>
      <c r="P38" s="205"/>
      <c r="Q38" s="20"/>
    </row>
    <row r="39" spans="1:19" s="1" customFormat="1" ht="9">
      <c r="B39" s="100" t="s">
        <v>106</v>
      </c>
      <c r="C39" s="98">
        <v>55333673.97478991</v>
      </c>
      <c r="D39" s="98">
        <v>121679.8319327731</v>
      </c>
      <c r="E39" s="98">
        <v>18426525.394957982</v>
      </c>
      <c r="F39" s="98">
        <v>0</v>
      </c>
      <c r="G39" s="98">
        <v>16913.512605042015</v>
      </c>
      <c r="H39" s="98">
        <v>0</v>
      </c>
      <c r="I39" s="98">
        <v>83667116.941176459</v>
      </c>
      <c r="J39" s="98">
        <v>163559137.93277308</v>
      </c>
      <c r="K39" s="98">
        <v>164160237.26050419</v>
      </c>
      <c r="L39" s="98"/>
      <c r="M39" s="98"/>
      <c r="N39" s="98"/>
      <c r="O39" s="98">
        <v>485285284.84873945</v>
      </c>
      <c r="P39" s="98">
        <v>658449.43980103685</v>
      </c>
      <c r="Q39" s="20"/>
      <c r="S39" s="165"/>
    </row>
    <row r="40" spans="1:19" s="1" customFormat="1" ht="9">
      <c r="B40" s="99" t="s">
        <v>68</v>
      </c>
      <c r="C40" s="94">
        <v>43282077.756302521</v>
      </c>
      <c r="D40" s="94">
        <v>7823511.8487394955</v>
      </c>
      <c r="E40" s="94">
        <v>34679149.184873946</v>
      </c>
      <c r="F40" s="94">
        <v>0</v>
      </c>
      <c r="G40" s="94">
        <v>0</v>
      </c>
      <c r="H40" s="94">
        <v>0</v>
      </c>
      <c r="I40" s="94">
        <v>77297629.907563016</v>
      </c>
      <c r="J40" s="94">
        <v>164123717.98319328</v>
      </c>
      <c r="K40" s="94">
        <v>154132041.41176468</v>
      </c>
      <c r="L40" s="94"/>
      <c r="M40" s="94"/>
      <c r="N40" s="94"/>
      <c r="O40" s="94">
        <v>481338128.09243697</v>
      </c>
      <c r="P40" s="94">
        <v>653093.82067113812</v>
      </c>
      <c r="Q40" s="20"/>
    </row>
    <row r="41" spans="1:19" s="1" customFormat="1" ht="9">
      <c r="B41" s="100" t="s">
        <v>1</v>
      </c>
      <c r="C41" s="98">
        <v>20886.588235294115</v>
      </c>
      <c r="D41" s="98">
        <v>31909198.739495795</v>
      </c>
      <c r="E41" s="98">
        <v>76618724.941176459</v>
      </c>
      <c r="F41" s="98">
        <v>75302.747899159658</v>
      </c>
      <c r="G41" s="98">
        <v>80370671.386554614</v>
      </c>
      <c r="H41" s="98">
        <v>360178812.65546215</v>
      </c>
      <c r="I41" s="98">
        <v>309145377.3865546</v>
      </c>
      <c r="J41" s="98">
        <v>310767743.9579832</v>
      </c>
      <c r="K41" s="98">
        <v>298085868.88235295</v>
      </c>
      <c r="L41" s="98"/>
      <c r="M41" s="98"/>
      <c r="N41" s="98"/>
      <c r="O41" s="98">
        <v>1467172587.2857141</v>
      </c>
      <c r="P41" s="98">
        <v>1990703.1973797253</v>
      </c>
      <c r="Q41" s="20"/>
    </row>
    <row r="42" spans="1:19" s="3" customFormat="1" ht="9">
      <c r="A42" s="1"/>
      <c r="B42" s="101" t="s">
        <v>39</v>
      </c>
      <c r="C42" s="94">
        <v>74656500.420168057</v>
      </c>
      <c r="D42" s="94">
        <v>26491870.999999996</v>
      </c>
      <c r="E42" s="94">
        <v>64162278.957983188</v>
      </c>
      <c r="F42" s="94">
        <v>71609.882352941175</v>
      </c>
      <c r="G42" s="94">
        <v>113746.77310924369</v>
      </c>
      <c r="H42" s="94">
        <v>0</v>
      </c>
      <c r="I42" s="94">
        <v>96629997.705882341</v>
      </c>
      <c r="J42" s="94">
        <v>240707913.37815124</v>
      </c>
      <c r="K42" s="94">
        <v>228185889.29411763</v>
      </c>
      <c r="L42" s="94"/>
      <c r="M42" s="94"/>
      <c r="N42" s="94"/>
      <c r="O42" s="94">
        <v>731019807.41176462</v>
      </c>
      <c r="P42" s="94">
        <v>991869.31419890258</v>
      </c>
      <c r="Q42" s="19"/>
      <c r="R42" s="1"/>
      <c r="S42" s="1"/>
    </row>
    <row r="43" spans="1:19" s="3" customFormat="1" ht="9">
      <c r="A43" s="1"/>
      <c r="B43" s="100" t="s">
        <v>89</v>
      </c>
      <c r="C43" s="98">
        <v>37189034.176470585</v>
      </c>
      <c r="D43" s="98">
        <v>66380926.840336129</v>
      </c>
      <c r="E43" s="98">
        <v>18276616.352941174</v>
      </c>
      <c r="F43" s="98">
        <v>121728.05042016806</v>
      </c>
      <c r="G43" s="98">
        <v>41931569.411764704</v>
      </c>
      <c r="H43" s="98">
        <v>0</v>
      </c>
      <c r="I43" s="98">
        <v>27420990.638655461</v>
      </c>
      <c r="J43" s="98">
        <v>72379689.226890758</v>
      </c>
      <c r="K43" s="98">
        <v>70289853.680672258</v>
      </c>
      <c r="L43" s="98"/>
      <c r="M43" s="98"/>
      <c r="N43" s="98"/>
      <c r="O43" s="98">
        <v>333990408.37815118</v>
      </c>
      <c r="P43" s="98">
        <v>453168.07280496793</v>
      </c>
      <c r="Q43" s="19"/>
      <c r="R43" s="1"/>
      <c r="S43" s="1"/>
    </row>
    <row r="44" spans="1:19" s="3" customFormat="1" ht="9">
      <c r="A44" s="1"/>
      <c r="B44" s="99" t="s">
        <v>13</v>
      </c>
      <c r="C44" s="94">
        <v>13129151.680672267</v>
      </c>
      <c r="D44" s="94">
        <v>69155043.873949572</v>
      </c>
      <c r="E44" s="94">
        <v>17936.957983193275</v>
      </c>
      <c r="F44" s="94">
        <v>142746.84033613445</v>
      </c>
      <c r="G44" s="94">
        <v>0</v>
      </c>
      <c r="H44" s="94">
        <v>0</v>
      </c>
      <c r="I44" s="94">
        <v>38910714.067226887</v>
      </c>
      <c r="J44" s="94">
        <v>118088811.65546218</v>
      </c>
      <c r="K44" s="94">
        <v>119828103.42857142</v>
      </c>
      <c r="L44" s="94"/>
      <c r="M44" s="94"/>
      <c r="N44" s="94"/>
      <c r="O44" s="94">
        <v>359272508.50420165</v>
      </c>
      <c r="P44" s="94">
        <v>487471.57465168153</v>
      </c>
      <c r="Q44" s="19"/>
      <c r="R44" s="1"/>
      <c r="S44" s="1"/>
    </row>
    <row r="45" spans="1:19" s="3" customFormat="1" ht="9">
      <c r="A45" s="1"/>
      <c r="B45" s="100" t="s">
        <v>147</v>
      </c>
      <c r="C45" s="175"/>
      <c r="D45" s="175"/>
      <c r="E45" s="175"/>
      <c r="F45" s="175"/>
      <c r="G45" s="175"/>
      <c r="H45" s="175"/>
      <c r="I45" s="98">
        <v>23885554</v>
      </c>
      <c r="J45" s="98">
        <v>616001222.04201674</v>
      </c>
      <c r="K45" s="98">
        <v>660636310.2352941</v>
      </c>
      <c r="L45" s="98"/>
      <c r="M45" s="98"/>
      <c r="N45" s="98"/>
      <c r="O45" s="98">
        <v>1300523086.2773108</v>
      </c>
      <c r="P45" s="98">
        <v>1764588.221286214</v>
      </c>
      <c r="Q45" s="19"/>
      <c r="R45" s="1"/>
      <c r="S45" s="1"/>
    </row>
    <row r="46" spans="1:19" s="3" customFormat="1" ht="9">
      <c r="A46" s="1"/>
      <c r="B46" s="99" t="s">
        <v>109</v>
      </c>
      <c r="C46" s="94">
        <v>273317789.96638656</v>
      </c>
      <c r="D46" s="94">
        <v>472747384.58823526</v>
      </c>
      <c r="E46" s="94">
        <v>257200803.50420165</v>
      </c>
      <c r="F46" s="94">
        <v>79385674.184873939</v>
      </c>
      <c r="G46" s="94">
        <v>266086.21848739492</v>
      </c>
      <c r="H46" s="94">
        <v>214214.62184873948</v>
      </c>
      <c r="I46" s="94">
        <v>191080036.47899157</v>
      </c>
      <c r="J46" s="94">
        <v>473333974.14285713</v>
      </c>
      <c r="K46" s="94">
        <v>476803478.08403355</v>
      </c>
      <c r="L46" s="94"/>
      <c r="M46" s="94"/>
      <c r="N46" s="94"/>
      <c r="O46" s="94">
        <v>2224349441.789916</v>
      </c>
      <c r="P46" s="94">
        <v>3018063.1673693405</v>
      </c>
      <c r="Q46" s="19"/>
      <c r="R46" s="1"/>
      <c r="S46" s="1"/>
    </row>
    <row r="47" spans="1:19" s="3" customFormat="1" ht="9">
      <c r="A47" s="1"/>
      <c r="B47" s="100" t="s">
        <v>69</v>
      </c>
      <c r="C47" s="98">
        <v>746141267.79831922</v>
      </c>
      <c r="D47" s="98">
        <v>319752726.92436975</v>
      </c>
      <c r="E47" s="98">
        <v>763294615.48739493</v>
      </c>
      <c r="F47" s="98">
        <v>0</v>
      </c>
      <c r="G47" s="98">
        <v>0</v>
      </c>
      <c r="H47" s="98">
        <v>0</v>
      </c>
      <c r="I47" s="98">
        <v>832836433.57983184</v>
      </c>
      <c r="J47" s="98">
        <v>1515734496.1680672</v>
      </c>
      <c r="K47" s="98">
        <v>1485205503.4117646</v>
      </c>
      <c r="L47" s="98"/>
      <c r="M47" s="98"/>
      <c r="N47" s="98"/>
      <c r="O47" s="98">
        <v>5662965043.3697472</v>
      </c>
      <c r="P47" s="98">
        <v>7683678.604806453</v>
      </c>
      <c r="Q47" s="19"/>
      <c r="R47" s="1"/>
      <c r="S47" s="1"/>
    </row>
    <row r="48" spans="1:19" s="3" customFormat="1" ht="9">
      <c r="A48" s="1"/>
      <c r="B48" s="99" t="s">
        <v>2</v>
      </c>
      <c r="C48" s="94">
        <v>12926385.915966386</v>
      </c>
      <c r="D48" s="94">
        <v>23155177.058823526</v>
      </c>
      <c r="E48" s="94">
        <v>19078143.327731092</v>
      </c>
      <c r="F48" s="94">
        <v>0</v>
      </c>
      <c r="G48" s="94">
        <v>110338050.00840335</v>
      </c>
      <c r="H48" s="94">
        <v>48984879.058823526</v>
      </c>
      <c r="I48" s="94">
        <v>103564148.4537815</v>
      </c>
      <c r="J48" s="94">
        <v>124516841.0420168</v>
      </c>
      <c r="K48" s="94">
        <v>108332022.18487394</v>
      </c>
      <c r="L48" s="94"/>
      <c r="M48" s="94"/>
      <c r="N48" s="94"/>
      <c r="O48" s="94">
        <v>550895647.05042005</v>
      </c>
      <c r="P48" s="94">
        <v>747471.52142114041</v>
      </c>
      <c r="Q48" s="19"/>
      <c r="R48" s="1"/>
      <c r="S48" s="1"/>
    </row>
    <row r="49" spans="1:19" s="3" customFormat="1" ht="9">
      <c r="A49" s="1"/>
      <c r="B49" s="100" t="s">
        <v>3</v>
      </c>
      <c r="C49" s="98">
        <v>0</v>
      </c>
      <c r="D49" s="98">
        <v>0</v>
      </c>
      <c r="E49" s="98">
        <v>0</v>
      </c>
      <c r="F49" s="98">
        <v>0</v>
      </c>
      <c r="G49" s="98">
        <v>0</v>
      </c>
      <c r="H49" s="98">
        <v>0</v>
      </c>
      <c r="I49" s="98">
        <v>53189537.546218485</v>
      </c>
      <c r="J49" s="98">
        <v>108891447.48739494</v>
      </c>
      <c r="K49" s="98">
        <v>119562932.72268906</v>
      </c>
      <c r="L49" s="98"/>
      <c r="M49" s="98"/>
      <c r="N49" s="98"/>
      <c r="O49" s="98">
        <v>281643917.75630248</v>
      </c>
      <c r="P49" s="98">
        <v>382142.8047788628</v>
      </c>
      <c r="Q49" s="19"/>
      <c r="R49" s="1"/>
      <c r="S49" s="1"/>
    </row>
    <row r="50" spans="1:19" s="3" customFormat="1" ht="9">
      <c r="A50" s="1"/>
      <c r="B50" s="99" t="s">
        <v>107</v>
      </c>
      <c r="C50" s="94">
        <v>0</v>
      </c>
      <c r="D50" s="94">
        <v>0</v>
      </c>
      <c r="E50" s="94">
        <v>12618176.537815126</v>
      </c>
      <c r="F50" s="94">
        <v>0</v>
      </c>
      <c r="G50" s="94">
        <v>0</v>
      </c>
      <c r="H50" s="94">
        <v>0</v>
      </c>
      <c r="I50" s="94">
        <v>82864194.50420168</v>
      </c>
      <c r="J50" s="94">
        <v>112752840.31932773</v>
      </c>
      <c r="K50" s="94">
        <v>97893294.4537815</v>
      </c>
      <c r="L50" s="94"/>
      <c r="M50" s="94"/>
      <c r="N50" s="94"/>
      <c r="O50" s="94">
        <v>306128505.815126</v>
      </c>
      <c r="P50" s="94">
        <v>415364.21864496963</v>
      </c>
      <c r="Q50" s="19"/>
      <c r="R50" s="1"/>
      <c r="S50" s="1"/>
    </row>
    <row r="51" spans="1:19" s="3" customFormat="1" ht="9">
      <c r="A51" s="1"/>
      <c r="B51" s="100" t="s">
        <v>70</v>
      </c>
      <c r="C51" s="98">
        <v>0</v>
      </c>
      <c r="D51" s="98">
        <v>0</v>
      </c>
      <c r="E51" s="98">
        <v>33466900.806722686</v>
      </c>
      <c r="F51" s="98">
        <v>0</v>
      </c>
      <c r="G51" s="98">
        <v>0</v>
      </c>
      <c r="H51" s="98">
        <v>0</v>
      </c>
      <c r="I51" s="98">
        <v>361951063.52100837</v>
      </c>
      <c r="J51" s="98">
        <v>574081224.26890755</v>
      </c>
      <c r="K51" s="98">
        <v>599142668.13445377</v>
      </c>
      <c r="L51" s="98"/>
      <c r="M51" s="98"/>
      <c r="N51" s="98"/>
      <c r="O51" s="98">
        <v>1568641856.7310925</v>
      </c>
      <c r="P51" s="98">
        <v>2128379.7058363021</v>
      </c>
      <c r="Q51" s="19"/>
      <c r="R51" s="1"/>
      <c r="S51" s="1"/>
    </row>
    <row r="52" spans="1:19" s="3" customFormat="1" ht="9">
      <c r="A52" s="1"/>
      <c r="B52" s="99" t="s">
        <v>6</v>
      </c>
      <c r="C52" s="94">
        <v>0</v>
      </c>
      <c r="D52" s="94">
        <v>0</v>
      </c>
      <c r="E52" s="94">
        <v>0</v>
      </c>
      <c r="F52" s="94">
        <v>0</v>
      </c>
      <c r="G52" s="94">
        <v>0</v>
      </c>
      <c r="H52" s="94">
        <v>0</v>
      </c>
      <c r="I52" s="94">
        <v>6051480.2016806714</v>
      </c>
      <c r="J52" s="94">
        <v>45036642.97478991</v>
      </c>
      <c r="K52" s="94">
        <v>58507258.823529407</v>
      </c>
      <c r="L52" s="94"/>
      <c r="M52" s="94"/>
      <c r="N52" s="94"/>
      <c r="O52" s="94">
        <v>109595381.99999999</v>
      </c>
      <c r="P52" s="94">
        <v>148702.25851825162</v>
      </c>
      <c r="Q52" s="19"/>
      <c r="R52" s="1"/>
      <c r="S52" s="1"/>
    </row>
    <row r="53" spans="1:19" s="3" customFormat="1" ht="9">
      <c r="A53" s="1"/>
      <c r="B53" s="100" t="s">
        <v>7</v>
      </c>
      <c r="C53" s="98">
        <v>0</v>
      </c>
      <c r="D53" s="98">
        <v>26076274.899159662</v>
      </c>
      <c r="E53" s="98">
        <v>36931670.554621845</v>
      </c>
      <c r="F53" s="98">
        <v>0</v>
      </c>
      <c r="G53" s="98">
        <v>0</v>
      </c>
      <c r="H53" s="98">
        <v>0</v>
      </c>
      <c r="I53" s="98">
        <v>266385458.10924369</v>
      </c>
      <c r="J53" s="98">
        <v>337656311.64705878</v>
      </c>
      <c r="K53" s="98">
        <v>332953907.12605041</v>
      </c>
      <c r="L53" s="98"/>
      <c r="M53" s="98"/>
      <c r="N53" s="98"/>
      <c r="O53" s="98">
        <v>1000003622.3361344</v>
      </c>
      <c r="P53" s="98">
        <v>1356834.5166935588</v>
      </c>
      <c r="Q53" s="19"/>
      <c r="R53" s="1"/>
      <c r="S53" s="1"/>
    </row>
    <row r="54" spans="1:19" s="3" customFormat="1" ht="9">
      <c r="A54" s="1"/>
      <c r="B54" s="99" t="s">
        <v>8</v>
      </c>
      <c r="C54" s="94">
        <v>0</v>
      </c>
      <c r="D54" s="94">
        <v>15475138.042016806</v>
      </c>
      <c r="E54" s="94">
        <v>14842381.521008402</v>
      </c>
      <c r="F54" s="94">
        <v>0</v>
      </c>
      <c r="G54" s="94">
        <v>0</v>
      </c>
      <c r="H54" s="94">
        <v>0</v>
      </c>
      <c r="I54" s="94">
        <v>93773206.563025206</v>
      </c>
      <c r="J54" s="94">
        <v>209064366.09243697</v>
      </c>
      <c r="K54" s="94">
        <v>214725399.00840333</v>
      </c>
      <c r="L54" s="94"/>
      <c r="M54" s="94"/>
      <c r="N54" s="94"/>
      <c r="O54" s="94">
        <v>547880491.22689068</v>
      </c>
      <c r="P54" s="94">
        <v>743380.46874573419</v>
      </c>
      <c r="Q54" s="19"/>
      <c r="R54" s="1"/>
      <c r="S54" s="1"/>
    </row>
    <row r="55" spans="1:19" s="3" customFormat="1" ht="9">
      <c r="A55" s="1"/>
      <c r="B55" s="100" t="s">
        <v>71</v>
      </c>
      <c r="C55" s="98">
        <v>0</v>
      </c>
      <c r="D55" s="98">
        <v>1355442.4369747897</v>
      </c>
      <c r="E55" s="98">
        <v>20751021</v>
      </c>
      <c r="F55" s="98">
        <v>0</v>
      </c>
      <c r="G55" s="98">
        <v>0</v>
      </c>
      <c r="H55" s="98">
        <v>0</v>
      </c>
      <c r="I55" s="98">
        <v>83401197.571428567</v>
      </c>
      <c r="J55" s="98">
        <v>143844258.78151259</v>
      </c>
      <c r="K55" s="98">
        <v>149087968.03361344</v>
      </c>
      <c r="L55" s="98"/>
      <c r="M55" s="98"/>
      <c r="N55" s="98"/>
      <c r="O55" s="98">
        <v>398439887.82352936</v>
      </c>
      <c r="P55" s="98">
        <v>540615.03433710046</v>
      </c>
      <c r="Q55" s="19"/>
      <c r="R55" s="1"/>
      <c r="S55" s="1"/>
    </row>
    <row r="56" spans="1:19" s="3" customFormat="1" ht="9">
      <c r="A56" s="1"/>
      <c r="B56" s="99" t="s">
        <v>66</v>
      </c>
      <c r="C56" s="94">
        <v>1953699.2689075628</v>
      </c>
      <c r="D56" s="94">
        <v>3431128.5714285714</v>
      </c>
      <c r="E56" s="94">
        <v>7108517.1008403357</v>
      </c>
      <c r="F56" s="94">
        <v>8928.7226890756301</v>
      </c>
      <c r="G56" s="94">
        <v>19085.73949579832</v>
      </c>
      <c r="H56" s="94">
        <v>0</v>
      </c>
      <c r="I56" s="94">
        <v>17905610.37815126</v>
      </c>
      <c r="J56" s="94">
        <v>30712266.596638653</v>
      </c>
      <c r="K56" s="94">
        <v>47732863.042016804</v>
      </c>
      <c r="L56" s="94"/>
      <c r="M56" s="94"/>
      <c r="N56" s="94"/>
      <c r="O56" s="94">
        <v>108872099.42016806</v>
      </c>
      <c r="P56" s="94">
        <v>147720.88730346892</v>
      </c>
      <c r="Q56" s="19"/>
      <c r="R56" s="1"/>
      <c r="S56" s="1"/>
    </row>
    <row r="57" spans="1:19" s="3" customFormat="1" ht="9">
      <c r="A57" s="1"/>
      <c r="B57" s="100" t="s">
        <v>64</v>
      </c>
      <c r="C57" s="98">
        <v>32813022.352941174</v>
      </c>
      <c r="D57" s="98">
        <v>0</v>
      </c>
      <c r="E57" s="98">
        <v>51451580.882352941</v>
      </c>
      <c r="F57" s="98">
        <v>52386399.403361343</v>
      </c>
      <c r="G57" s="98">
        <v>0</v>
      </c>
      <c r="H57" s="98">
        <v>0</v>
      </c>
      <c r="I57" s="98">
        <v>30461193.252100836</v>
      </c>
      <c r="J57" s="98">
        <v>67535949.294117644</v>
      </c>
      <c r="K57" s="98">
        <v>73835672.638655454</v>
      </c>
      <c r="L57" s="98"/>
      <c r="M57" s="98"/>
      <c r="N57" s="98"/>
      <c r="O57" s="98">
        <v>308483817.82352936</v>
      </c>
      <c r="P57" s="98">
        <v>418559.97569944785</v>
      </c>
      <c r="Q57" s="19"/>
      <c r="R57" s="1"/>
      <c r="S57" s="1"/>
    </row>
    <row r="58" spans="1:19" s="3" customFormat="1" ht="9">
      <c r="A58" s="1"/>
      <c r="B58" s="99" t="s">
        <v>9</v>
      </c>
      <c r="C58" s="94">
        <v>0</v>
      </c>
      <c r="D58" s="94">
        <v>27012652.537815124</v>
      </c>
      <c r="E58" s="94">
        <v>173676988.39495796</v>
      </c>
      <c r="F58" s="94">
        <v>131890215.90756302</v>
      </c>
      <c r="G58" s="94">
        <v>0</v>
      </c>
      <c r="H58" s="94">
        <v>198702537.58823529</v>
      </c>
      <c r="I58" s="94">
        <v>343855449.94957983</v>
      </c>
      <c r="J58" s="94">
        <v>354369060.67226887</v>
      </c>
      <c r="K58" s="94">
        <v>304381385.08403361</v>
      </c>
      <c r="L58" s="94"/>
      <c r="M58" s="94"/>
      <c r="N58" s="94"/>
      <c r="O58" s="94">
        <v>1533888290.1344538</v>
      </c>
      <c r="P58" s="94">
        <v>2081225.0379098321</v>
      </c>
      <c r="Q58" s="19"/>
      <c r="R58" s="1"/>
      <c r="S58" s="1"/>
    </row>
    <row r="59" spans="1:19" s="3" customFormat="1" ht="9">
      <c r="A59" s="1"/>
      <c r="B59" s="48" t="s">
        <v>0</v>
      </c>
      <c r="C59" s="48">
        <v>1290763489.8991594</v>
      </c>
      <c r="D59" s="48">
        <v>1090888157.1932774</v>
      </c>
      <c r="E59" s="48">
        <v>1602602030.907563</v>
      </c>
      <c r="F59" s="48">
        <v>264082605.73949575</v>
      </c>
      <c r="G59" s="48">
        <v>233056123.05042014</v>
      </c>
      <c r="H59" s="48">
        <v>608080443.92436969</v>
      </c>
      <c r="I59" s="48">
        <v>3124276390.7563024</v>
      </c>
      <c r="J59" s="48">
        <v>5783157915.6638641</v>
      </c>
      <c r="K59" s="48">
        <v>5763482656.9411764</v>
      </c>
      <c r="L59" s="48"/>
      <c r="M59" s="48"/>
      <c r="N59" s="48"/>
      <c r="O59" s="48">
        <v>19760389814.075626</v>
      </c>
      <c r="P59" s="48">
        <v>26811481.842858128</v>
      </c>
      <c r="Q59" s="19">
        <f>SUM(Q39:Q58)</f>
        <v>0</v>
      </c>
      <c r="R59" s="1"/>
      <c r="S59" s="1"/>
    </row>
    <row r="60" spans="1:19" s="3" customFormat="1" ht="9">
      <c r="A60" s="1"/>
      <c r="B60" s="48" t="s">
        <v>4</v>
      </c>
      <c r="C60" s="48">
        <v>1783906.6420188507</v>
      </c>
      <c r="D60" s="48">
        <v>1507667.8605689611</v>
      </c>
      <c r="E60" s="48">
        <v>2214884.7792962063</v>
      </c>
      <c r="F60" s="48">
        <v>364976.78940170241</v>
      </c>
      <c r="G60" s="48">
        <v>322096.47168226569</v>
      </c>
      <c r="H60" s="48">
        <v>840400.85676981835</v>
      </c>
      <c r="I60" s="48">
        <v>4317923.0343804285</v>
      </c>
      <c r="J60" s="48">
        <v>7992644.5846424131</v>
      </c>
      <c r="K60" s="48">
        <v>7965452.2872203784</v>
      </c>
      <c r="L60" s="48"/>
      <c r="M60" s="48"/>
      <c r="N60" s="48"/>
      <c r="O60" s="48">
        <v>26811481.842858125</v>
      </c>
      <c r="P60" s="48"/>
      <c r="Q60" s="19"/>
      <c r="R60" s="1"/>
      <c r="S60" s="1"/>
    </row>
    <row r="61" spans="1:19" s="1" customFormat="1" ht="9">
      <c r="B61" s="48" t="s">
        <v>11</v>
      </c>
      <c r="C61" s="81">
        <v>723.56</v>
      </c>
      <c r="D61" s="81">
        <v>722.63</v>
      </c>
      <c r="E61" s="81">
        <v>726.37</v>
      </c>
      <c r="F61" s="81">
        <v>707.85</v>
      </c>
      <c r="G61" s="81">
        <v>712.26</v>
      </c>
      <c r="H61" s="81">
        <v>726.54</v>
      </c>
      <c r="I61" s="81">
        <v>750.44</v>
      </c>
      <c r="J61" s="81">
        <v>779.83</v>
      </c>
      <c r="K61" s="81">
        <v>783.63</v>
      </c>
      <c r="L61" s="81"/>
      <c r="M61" s="81"/>
      <c r="N61" s="81"/>
      <c r="O61" s="81">
        <v>737.01222222222214</v>
      </c>
      <c r="P61" s="48"/>
      <c r="Q61" s="19"/>
    </row>
    <row r="62" spans="1:19" s="1" customFormat="1" ht="30" customHeight="1">
      <c r="B62" s="202" t="s">
        <v>104</v>
      </c>
      <c r="C62" s="202"/>
      <c r="D62" s="202"/>
      <c r="E62" s="202"/>
      <c r="F62" s="202"/>
      <c r="G62" s="202"/>
      <c r="H62" s="202"/>
      <c r="I62" s="202"/>
      <c r="J62" s="202"/>
      <c r="K62" s="202"/>
      <c r="L62" s="202"/>
      <c r="M62" s="202"/>
      <c r="N62" s="202"/>
      <c r="O62" s="202"/>
      <c r="P62" s="202"/>
      <c r="Q62" s="19"/>
    </row>
    <row r="63" spans="1:19" s="1" customFormat="1" ht="18" customHeight="1">
      <c r="Q63" s="21"/>
    </row>
    <row r="64" spans="1:19" ht="7.5" customHeight="1"/>
    <row r="65" ht="1.5" customHeight="1"/>
  </sheetData>
  <mergeCells count="6">
    <mergeCell ref="B8:P8"/>
    <mergeCell ref="B62:P62"/>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Q105"/>
  <sheetViews>
    <sheetView showGridLines="0" zoomScaleNormal="100" workbookViewId="0">
      <selection activeCell="J29" sqref="J29"/>
    </sheetView>
  </sheetViews>
  <sheetFormatPr baseColWidth="10" defaultColWidth="11.42578125" defaultRowHeight="14.25"/>
  <cols>
    <col min="1" max="1" width="4.140625" style="14" customWidth="1"/>
    <col min="2" max="2" width="20.85546875" style="14" customWidth="1"/>
    <col min="3" max="3" width="11" style="14" bestFit="1" customWidth="1"/>
    <col min="4" max="4" width="10.42578125" style="14" bestFit="1" customWidth="1"/>
    <col min="5" max="6" width="11" style="14" bestFit="1" customWidth="1"/>
    <col min="7" max="7" width="13.42578125" style="14" customWidth="1"/>
    <col min="8" max="8" width="11" style="14" bestFit="1" customWidth="1"/>
    <col min="9" max="9" width="10.5703125" style="14" bestFit="1" customWidth="1"/>
    <col min="10" max="10" width="11.5703125" style="14" customWidth="1"/>
    <col min="11" max="11" width="12.28515625" style="14" customWidth="1"/>
    <col min="12" max="12" width="10.5703125" style="14" customWidth="1"/>
    <col min="13" max="13" width="11.5703125" style="14" customWidth="1"/>
    <col min="14" max="14" width="11.42578125" style="14" bestFit="1" customWidth="1"/>
    <col min="15" max="15" width="11.7109375" style="14" customWidth="1"/>
    <col min="16" max="16" width="11.42578125" style="14" bestFit="1" customWidth="1"/>
    <col min="17" max="17" width="1" style="14" customWidth="1"/>
    <col min="18" max="16384" width="11.42578125" style="14"/>
  </cols>
  <sheetData>
    <row r="1" spans="1:17" ht="10.5" customHeight="1"/>
    <row r="2" spans="1:17" ht="10.5" customHeight="1"/>
    <row r="3" spans="1:17" ht="10.5" customHeight="1"/>
    <row r="4" spans="1:17" ht="10.5" customHeight="1"/>
    <row r="5" spans="1:17" ht="10.5" customHeight="1"/>
    <row r="6" spans="1:17" ht="10.5" customHeight="1"/>
    <row r="7" spans="1:17" ht="49.5" customHeight="1">
      <c r="P7" s="36"/>
    </row>
    <row r="8" spans="1:17" ht="25.5" customHeight="1">
      <c r="B8" s="201" t="s">
        <v>112</v>
      </c>
      <c r="C8" s="201"/>
      <c r="D8" s="201"/>
      <c r="E8" s="201"/>
      <c r="F8" s="201"/>
      <c r="G8" s="201"/>
      <c r="H8" s="201"/>
      <c r="I8" s="201"/>
      <c r="J8" s="201"/>
      <c r="K8" s="201"/>
      <c r="L8" s="201"/>
      <c r="M8" s="201"/>
      <c r="N8" s="201"/>
      <c r="O8" s="201"/>
      <c r="P8" s="36"/>
    </row>
    <row r="9" spans="1:17" ht="10.35" customHeight="1">
      <c r="B9" s="136"/>
      <c r="C9" s="137"/>
      <c r="D9" s="137"/>
      <c r="E9" s="137"/>
      <c r="F9" s="137"/>
      <c r="G9" s="137"/>
      <c r="H9" s="137"/>
      <c r="I9" s="137"/>
      <c r="J9" s="137"/>
      <c r="K9" s="137"/>
      <c r="L9" s="137"/>
      <c r="M9" s="137"/>
      <c r="N9" s="137"/>
      <c r="O9" s="137"/>
      <c r="P9" s="36"/>
    </row>
    <row r="10" spans="1:17" s="32" customFormat="1" ht="22.5" customHeight="1">
      <c r="B10" s="184" t="s">
        <v>24</v>
      </c>
      <c r="C10" s="185"/>
      <c r="D10" s="185"/>
      <c r="E10" s="185"/>
      <c r="F10" s="185"/>
      <c r="G10" s="185"/>
      <c r="H10" s="185"/>
      <c r="I10" s="185"/>
      <c r="J10" s="185"/>
      <c r="K10" s="185"/>
      <c r="L10" s="185"/>
      <c r="M10" s="185"/>
      <c r="N10" s="185"/>
      <c r="O10" s="186"/>
      <c r="P10" s="36"/>
      <c r="Q10" s="36"/>
    </row>
    <row r="11" spans="1:17" s="32" customFormat="1" ht="11.25" customHeight="1">
      <c r="B11" s="54" t="s">
        <v>5</v>
      </c>
      <c r="C11" s="28" t="s">
        <v>14</v>
      </c>
      <c r="D11" s="28" t="s">
        <v>15</v>
      </c>
      <c r="E11" s="28" t="s">
        <v>16</v>
      </c>
      <c r="F11" s="28" t="s">
        <v>17</v>
      </c>
      <c r="G11" s="28" t="s">
        <v>18</v>
      </c>
      <c r="H11" s="28" t="s">
        <v>19</v>
      </c>
      <c r="I11" s="28" t="s">
        <v>20</v>
      </c>
      <c r="J11" s="28" t="s">
        <v>21</v>
      </c>
      <c r="K11" s="28" t="s">
        <v>22</v>
      </c>
      <c r="L11" s="28" t="s">
        <v>36</v>
      </c>
      <c r="M11" s="76" t="s">
        <v>37</v>
      </c>
      <c r="N11" s="76" t="s">
        <v>38</v>
      </c>
      <c r="O11" s="146" t="s">
        <v>115</v>
      </c>
      <c r="P11" s="36"/>
      <c r="Q11" s="36"/>
    </row>
    <row r="12" spans="1:17" s="32" customFormat="1" ht="15" customHeight="1">
      <c r="B12" s="198" t="s">
        <v>102</v>
      </c>
      <c r="C12" s="199"/>
      <c r="D12" s="199"/>
      <c r="E12" s="199"/>
      <c r="F12" s="199"/>
      <c r="G12" s="199"/>
      <c r="H12" s="199"/>
      <c r="I12" s="199"/>
      <c r="J12" s="199"/>
      <c r="K12" s="199"/>
      <c r="L12" s="199"/>
      <c r="M12" s="199"/>
      <c r="N12" s="199"/>
      <c r="O12" s="200"/>
      <c r="Q12" s="36"/>
    </row>
    <row r="13" spans="1:17" s="32" customFormat="1" ht="9">
      <c r="B13" s="100" t="s">
        <v>106</v>
      </c>
      <c r="C13" s="96">
        <v>4704</v>
      </c>
      <c r="D13" s="96">
        <v>0</v>
      </c>
      <c r="E13" s="96">
        <v>1534</v>
      </c>
      <c r="F13" s="96">
        <v>0</v>
      </c>
      <c r="G13" s="96">
        <v>0</v>
      </c>
      <c r="H13" s="96"/>
      <c r="I13" s="96">
        <v>8014</v>
      </c>
      <c r="J13" s="96">
        <v>17349</v>
      </c>
      <c r="K13" s="96">
        <v>17583</v>
      </c>
      <c r="L13" s="96"/>
      <c r="M13" s="96"/>
      <c r="N13" s="96"/>
      <c r="O13" s="96">
        <v>49184</v>
      </c>
      <c r="Q13" s="36"/>
    </row>
    <row r="14" spans="1:17" s="112" customFormat="1" ht="9">
      <c r="B14" s="101" t="s">
        <v>68</v>
      </c>
      <c r="C14" s="97">
        <v>2775</v>
      </c>
      <c r="D14" s="97">
        <v>780</v>
      </c>
      <c r="E14" s="97">
        <v>1847</v>
      </c>
      <c r="F14" s="97">
        <v>0</v>
      </c>
      <c r="G14" s="97">
        <v>0</v>
      </c>
      <c r="H14" s="97"/>
      <c r="I14" s="97">
        <v>6397</v>
      </c>
      <c r="J14" s="97">
        <v>11893</v>
      </c>
      <c r="K14" s="97">
        <v>11584</v>
      </c>
      <c r="L14" s="97"/>
      <c r="M14" s="97"/>
      <c r="N14" s="97"/>
      <c r="O14" s="97">
        <v>35276</v>
      </c>
      <c r="P14" s="113"/>
      <c r="Q14" s="113"/>
    </row>
    <row r="15" spans="1:17" s="114" customFormat="1" ht="9">
      <c r="A15" s="112"/>
      <c r="B15" s="100" t="s">
        <v>1</v>
      </c>
      <c r="C15" s="98">
        <v>0</v>
      </c>
      <c r="D15" s="98">
        <v>2337</v>
      </c>
      <c r="E15" s="98">
        <v>5041</v>
      </c>
      <c r="F15" s="98">
        <v>0</v>
      </c>
      <c r="G15" s="98">
        <v>5458</v>
      </c>
      <c r="H15" s="96">
        <v>20652</v>
      </c>
      <c r="I15" s="98">
        <v>21059</v>
      </c>
      <c r="J15" s="98">
        <v>22268</v>
      </c>
      <c r="K15" s="98">
        <v>22848</v>
      </c>
      <c r="L15" s="96"/>
      <c r="M15" s="96"/>
      <c r="N15" s="96"/>
      <c r="O15" s="98">
        <v>99663</v>
      </c>
      <c r="P15" s="113"/>
      <c r="Q15" s="113"/>
    </row>
    <row r="16" spans="1:17" s="114" customFormat="1" ht="9">
      <c r="A16" s="112"/>
      <c r="B16" s="101" t="s">
        <v>39</v>
      </c>
      <c r="C16" s="97">
        <v>5810</v>
      </c>
      <c r="D16" s="97">
        <v>1803</v>
      </c>
      <c r="E16" s="97">
        <v>4477</v>
      </c>
      <c r="F16" s="97">
        <v>0</v>
      </c>
      <c r="G16" s="97">
        <v>0</v>
      </c>
      <c r="H16" s="97"/>
      <c r="I16" s="97">
        <v>7575</v>
      </c>
      <c r="J16" s="97">
        <v>20096</v>
      </c>
      <c r="K16" s="97">
        <v>19220</v>
      </c>
      <c r="L16" s="97"/>
      <c r="M16" s="97"/>
      <c r="N16" s="97"/>
      <c r="O16" s="97">
        <v>58981</v>
      </c>
      <c r="P16" s="113"/>
      <c r="Q16" s="113"/>
    </row>
    <row r="17" spans="1:17" s="114" customFormat="1" ht="9">
      <c r="A17" s="112"/>
      <c r="B17" s="100" t="s">
        <v>89</v>
      </c>
      <c r="C17" s="98">
        <v>2622</v>
      </c>
      <c r="D17" s="98">
        <v>5246</v>
      </c>
      <c r="E17" s="98">
        <v>1560</v>
      </c>
      <c r="F17" s="98">
        <v>0</v>
      </c>
      <c r="G17" s="98">
        <v>3295</v>
      </c>
      <c r="H17" s="98"/>
      <c r="I17" s="98">
        <v>2224</v>
      </c>
      <c r="J17" s="98">
        <v>5843</v>
      </c>
      <c r="K17" s="98">
        <v>5507</v>
      </c>
      <c r="L17" s="98"/>
      <c r="M17" s="98"/>
      <c r="N17" s="98"/>
      <c r="O17" s="98">
        <v>26297</v>
      </c>
      <c r="P17" s="113"/>
      <c r="Q17" s="113"/>
    </row>
    <row r="18" spans="1:17" s="114" customFormat="1" ht="9">
      <c r="A18" s="112"/>
      <c r="B18" s="99" t="s">
        <v>13</v>
      </c>
      <c r="C18" s="97">
        <v>1246</v>
      </c>
      <c r="D18" s="97">
        <v>6539</v>
      </c>
      <c r="E18" s="97">
        <v>0</v>
      </c>
      <c r="F18" s="97">
        <v>0</v>
      </c>
      <c r="G18" s="97">
        <v>0</v>
      </c>
      <c r="H18" s="97"/>
      <c r="I18" s="97">
        <v>3770</v>
      </c>
      <c r="J18" s="97">
        <v>11953</v>
      </c>
      <c r="K18" s="97">
        <v>13192</v>
      </c>
      <c r="L18" s="97"/>
      <c r="M18" s="97"/>
      <c r="N18" s="97"/>
      <c r="O18" s="97">
        <v>36700</v>
      </c>
      <c r="P18" s="113"/>
      <c r="Q18" s="113"/>
    </row>
    <row r="19" spans="1:17" s="114" customFormat="1" ht="9">
      <c r="A19" s="112"/>
      <c r="B19" s="100" t="s">
        <v>147</v>
      </c>
      <c r="C19" s="175"/>
      <c r="D19" s="175"/>
      <c r="E19" s="175"/>
      <c r="F19" s="175"/>
      <c r="G19" s="175"/>
      <c r="H19" s="175"/>
      <c r="I19" s="98">
        <v>1775</v>
      </c>
      <c r="J19" s="98">
        <v>38962</v>
      </c>
      <c r="K19" s="98">
        <v>42398</v>
      </c>
      <c r="L19" s="98"/>
      <c r="M19" s="98"/>
      <c r="N19" s="98"/>
      <c r="O19" s="98">
        <v>83135</v>
      </c>
      <c r="P19" s="113"/>
      <c r="Q19" s="113"/>
    </row>
    <row r="20" spans="1:17" s="114" customFormat="1" ht="9">
      <c r="A20" s="112"/>
      <c r="B20" s="99" t="s">
        <v>109</v>
      </c>
      <c r="C20" s="97">
        <v>10499</v>
      </c>
      <c r="D20" s="97">
        <v>19368</v>
      </c>
      <c r="E20" s="97">
        <v>9236</v>
      </c>
      <c r="F20" s="97">
        <v>1853</v>
      </c>
      <c r="G20" s="97">
        <v>0</v>
      </c>
      <c r="H20" s="97"/>
      <c r="I20" s="97">
        <v>7255</v>
      </c>
      <c r="J20" s="97">
        <v>19365</v>
      </c>
      <c r="K20" s="97">
        <v>20011</v>
      </c>
      <c r="L20" s="97"/>
      <c r="M20" s="97"/>
      <c r="N20" s="97"/>
      <c r="O20" s="97">
        <v>87587</v>
      </c>
      <c r="P20" s="113"/>
      <c r="Q20" s="113"/>
    </row>
    <row r="21" spans="1:17" s="114" customFormat="1" ht="9">
      <c r="A21" s="112"/>
      <c r="B21" s="100" t="s">
        <v>69</v>
      </c>
      <c r="C21" s="98">
        <v>25645</v>
      </c>
      <c r="D21" s="98">
        <v>14462</v>
      </c>
      <c r="E21" s="98">
        <v>27662</v>
      </c>
      <c r="F21" s="98">
        <v>0</v>
      </c>
      <c r="G21" s="98">
        <v>0</v>
      </c>
      <c r="H21" s="98"/>
      <c r="I21" s="98">
        <v>26749</v>
      </c>
      <c r="J21" s="98">
        <v>58900</v>
      </c>
      <c r="K21" s="98">
        <v>57568</v>
      </c>
      <c r="L21" s="98"/>
      <c r="M21" s="98"/>
      <c r="N21" s="98"/>
      <c r="O21" s="98">
        <v>210986</v>
      </c>
      <c r="P21" s="113"/>
      <c r="Q21" s="113"/>
    </row>
    <row r="22" spans="1:17" s="114" customFormat="1" ht="9">
      <c r="A22" s="112"/>
      <c r="B22" s="99" t="s">
        <v>2</v>
      </c>
      <c r="C22" s="97">
        <v>816</v>
      </c>
      <c r="D22" s="97">
        <v>1690</v>
      </c>
      <c r="E22" s="97">
        <v>1404</v>
      </c>
      <c r="F22" s="97">
        <v>0</v>
      </c>
      <c r="G22" s="97">
        <v>3524</v>
      </c>
      <c r="H22" s="97">
        <v>1713</v>
      </c>
      <c r="I22" s="97">
        <v>4522</v>
      </c>
      <c r="J22" s="97">
        <v>6054</v>
      </c>
      <c r="K22" s="97">
        <v>6421</v>
      </c>
      <c r="L22" s="97"/>
      <c r="M22" s="97"/>
      <c r="N22" s="97"/>
      <c r="O22" s="97">
        <v>26144</v>
      </c>
      <c r="P22" s="113"/>
      <c r="Q22" s="113"/>
    </row>
    <row r="23" spans="1:17" s="114" customFormat="1" ht="9">
      <c r="A23" s="112"/>
      <c r="B23" s="100" t="s">
        <v>3</v>
      </c>
      <c r="C23" s="98">
        <v>0</v>
      </c>
      <c r="D23" s="98">
        <v>0</v>
      </c>
      <c r="E23" s="98">
        <v>0</v>
      </c>
      <c r="F23" s="98">
        <v>0</v>
      </c>
      <c r="G23" s="98">
        <v>0</v>
      </c>
      <c r="H23" s="98"/>
      <c r="I23" s="98">
        <v>5002</v>
      </c>
      <c r="J23" s="98">
        <v>9577</v>
      </c>
      <c r="K23" s="98">
        <v>10179</v>
      </c>
      <c r="L23" s="98"/>
      <c r="M23" s="98"/>
      <c r="N23" s="98"/>
      <c r="O23" s="98">
        <v>24758</v>
      </c>
      <c r="P23" s="113"/>
      <c r="Q23" s="113"/>
    </row>
    <row r="24" spans="1:17" s="114" customFormat="1" ht="9">
      <c r="A24" s="112"/>
      <c r="B24" s="99" t="s">
        <v>107</v>
      </c>
      <c r="C24" s="97">
        <v>0</v>
      </c>
      <c r="D24" s="97">
        <v>0</v>
      </c>
      <c r="E24" s="97">
        <v>1256</v>
      </c>
      <c r="F24" s="97">
        <v>0</v>
      </c>
      <c r="G24" s="97">
        <v>0</v>
      </c>
      <c r="H24" s="97"/>
      <c r="I24" s="97">
        <v>11262</v>
      </c>
      <c r="J24" s="97">
        <v>12788</v>
      </c>
      <c r="K24" s="97">
        <v>11397</v>
      </c>
      <c r="L24" s="97"/>
      <c r="M24" s="97"/>
      <c r="N24" s="97"/>
      <c r="O24" s="97">
        <v>36703</v>
      </c>
      <c r="P24" s="113"/>
      <c r="Q24" s="113"/>
    </row>
    <row r="25" spans="1:17" s="114" customFormat="1" ht="9">
      <c r="A25" s="112"/>
      <c r="B25" s="100" t="s">
        <v>70</v>
      </c>
      <c r="C25" s="98">
        <v>0</v>
      </c>
      <c r="D25" s="98">
        <v>544</v>
      </c>
      <c r="E25" s="98">
        <v>3488</v>
      </c>
      <c r="F25" s="98">
        <v>0</v>
      </c>
      <c r="G25" s="98">
        <v>0</v>
      </c>
      <c r="H25" s="98"/>
      <c r="I25" s="98">
        <v>33122</v>
      </c>
      <c r="J25" s="98">
        <v>46676</v>
      </c>
      <c r="K25" s="98">
        <v>47085</v>
      </c>
      <c r="L25" s="98"/>
      <c r="M25" s="98"/>
      <c r="N25" s="98"/>
      <c r="O25" s="98">
        <v>130915</v>
      </c>
      <c r="P25" s="113"/>
      <c r="Q25" s="113"/>
    </row>
    <row r="26" spans="1:17" s="114" customFormat="1" ht="9">
      <c r="A26" s="112"/>
      <c r="B26" s="99" t="s">
        <v>6</v>
      </c>
      <c r="C26" s="97">
        <v>0</v>
      </c>
      <c r="D26" s="97">
        <v>0</v>
      </c>
      <c r="E26" s="97">
        <v>0</v>
      </c>
      <c r="F26" s="97">
        <v>0</v>
      </c>
      <c r="G26" s="97">
        <v>0</v>
      </c>
      <c r="H26" s="97"/>
      <c r="I26" s="97">
        <v>1749</v>
      </c>
      <c r="J26" s="97">
        <v>4110</v>
      </c>
      <c r="K26" s="97">
        <v>4270</v>
      </c>
      <c r="L26" s="97"/>
      <c r="M26" s="97"/>
      <c r="N26" s="97"/>
      <c r="O26" s="97">
        <v>10129</v>
      </c>
      <c r="P26" s="113"/>
      <c r="Q26" s="113"/>
    </row>
    <row r="27" spans="1:17" s="114" customFormat="1" ht="9">
      <c r="A27" s="112"/>
      <c r="B27" s="100" t="s">
        <v>7</v>
      </c>
      <c r="C27" s="98">
        <v>0</v>
      </c>
      <c r="D27" s="98">
        <v>1798</v>
      </c>
      <c r="E27" s="98">
        <v>2395</v>
      </c>
      <c r="F27" s="98">
        <v>0</v>
      </c>
      <c r="G27" s="98">
        <v>0</v>
      </c>
      <c r="H27" s="98"/>
      <c r="I27" s="98">
        <v>16078</v>
      </c>
      <c r="J27" s="98">
        <v>23111</v>
      </c>
      <c r="K27" s="98">
        <v>22265</v>
      </c>
      <c r="L27" s="98"/>
      <c r="M27" s="98"/>
      <c r="N27" s="98"/>
      <c r="O27" s="98">
        <v>65647</v>
      </c>
      <c r="P27" s="113"/>
      <c r="Q27" s="113"/>
    </row>
    <row r="28" spans="1:17" s="114" customFormat="1" ht="9">
      <c r="A28" s="112"/>
      <c r="B28" s="99" t="s">
        <v>8</v>
      </c>
      <c r="C28" s="97">
        <v>0</v>
      </c>
      <c r="D28" s="97">
        <v>1579</v>
      </c>
      <c r="E28" s="97">
        <v>1574</v>
      </c>
      <c r="F28" s="97">
        <v>0</v>
      </c>
      <c r="G28" s="97">
        <v>0</v>
      </c>
      <c r="H28" s="97"/>
      <c r="I28" s="97">
        <v>7631</v>
      </c>
      <c r="J28" s="97">
        <v>17633</v>
      </c>
      <c r="K28" s="97">
        <v>18919</v>
      </c>
      <c r="L28" s="97"/>
      <c r="M28" s="97"/>
      <c r="N28" s="97"/>
      <c r="O28" s="97">
        <v>47336</v>
      </c>
      <c r="P28" s="113"/>
      <c r="Q28" s="113"/>
    </row>
    <row r="29" spans="1:17" s="114" customFormat="1" ht="9">
      <c r="A29" s="112"/>
      <c r="B29" s="100" t="s">
        <v>71</v>
      </c>
      <c r="C29" s="98">
        <v>0</v>
      </c>
      <c r="D29" s="98">
        <v>235</v>
      </c>
      <c r="E29" s="98">
        <v>1801</v>
      </c>
      <c r="F29" s="98">
        <v>0</v>
      </c>
      <c r="G29" s="98">
        <v>0</v>
      </c>
      <c r="H29" s="98"/>
      <c r="I29" s="98">
        <v>6816</v>
      </c>
      <c r="J29" s="98">
        <v>12059</v>
      </c>
      <c r="K29" s="98">
        <v>12252</v>
      </c>
      <c r="L29" s="98"/>
      <c r="M29" s="98"/>
      <c r="N29" s="98"/>
      <c r="O29" s="98">
        <v>33163</v>
      </c>
      <c r="P29" s="113"/>
      <c r="Q29" s="113"/>
    </row>
    <row r="30" spans="1:17" s="114" customFormat="1" ht="9">
      <c r="A30" s="112"/>
      <c r="B30" s="99" t="s">
        <v>66</v>
      </c>
      <c r="C30" s="97">
        <v>163</v>
      </c>
      <c r="D30" s="97">
        <v>417</v>
      </c>
      <c r="E30" s="97">
        <v>839</v>
      </c>
      <c r="F30" s="97">
        <v>0</v>
      </c>
      <c r="G30" s="97">
        <v>0</v>
      </c>
      <c r="H30" s="97"/>
      <c r="I30" s="97">
        <v>1437</v>
      </c>
      <c r="J30" s="97">
        <v>4016</v>
      </c>
      <c r="K30" s="97">
        <v>4357</v>
      </c>
      <c r="L30" s="97"/>
      <c r="M30" s="97"/>
      <c r="N30" s="97"/>
      <c r="O30" s="97">
        <v>11229</v>
      </c>
      <c r="P30" s="113"/>
      <c r="Q30" s="113"/>
    </row>
    <row r="31" spans="1:17" s="114" customFormat="1" ht="9">
      <c r="A31" s="112"/>
      <c r="B31" s="100" t="s">
        <v>64</v>
      </c>
      <c r="C31" s="98">
        <v>2898</v>
      </c>
      <c r="D31" s="98">
        <v>0</v>
      </c>
      <c r="E31" s="98">
        <v>4263</v>
      </c>
      <c r="F31" s="98">
        <v>4604</v>
      </c>
      <c r="G31" s="98">
        <v>0</v>
      </c>
      <c r="H31" s="98"/>
      <c r="I31" s="98">
        <v>2670</v>
      </c>
      <c r="J31" s="98">
        <v>6808</v>
      </c>
      <c r="K31" s="98">
        <v>6726</v>
      </c>
      <c r="L31" s="98"/>
      <c r="M31" s="98"/>
      <c r="N31" s="98"/>
      <c r="O31" s="98">
        <v>27969</v>
      </c>
      <c r="P31" s="113"/>
      <c r="Q31" s="113"/>
    </row>
    <row r="32" spans="1:17" s="114" customFormat="1" ht="9">
      <c r="A32" s="112"/>
      <c r="B32" s="99" t="s">
        <v>9</v>
      </c>
      <c r="C32" s="97">
        <v>0</v>
      </c>
      <c r="D32" s="97">
        <v>2571</v>
      </c>
      <c r="E32" s="97">
        <v>14883</v>
      </c>
      <c r="F32" s="97">
        <v>9792</v>
      </c>
      <c r="G32" s="97">
        <v>0</v>
      </c>
      <c r="H32" s="97">
        <v>14097</v>
      </c>
      <c r="I32" s="97">
        <v>27462</v>
      </c>
      <c r="J32" s="97">
        <v>28119</v>
      </c>
      <c r="K32" s="97">
        <v>24793</v>
      </c>
      <c r="L32" s="97"/>
      <c r="M32" s="97"/>
      <c r="N32" s="97"/>
      <c r="O32" s="97">
        <v>121717</v>
      </c>
      <c r="P32" s="113"/>
      <c r="Q32" s="113"/>
    </row>
    <row r="33" spans="1:17" s="118" customFormat="1" ht="9">
      <c r="A33" s="115"/>
      <c r="B33" s="116" t="s">
        <v>88</v>
      </c>
      <c r="C33" s="102">
        <v>57178</v>
      </c>
      <c r="D33" s="102">
        <v>59369</v>
      </c>
      <c r="E33" s="102">
        <v>83260</v>
      </c>
      <c r="F33" s="102">
        <v>16249</v>
      </c>
      <c r="G33" s="102">
        <v>12277</v>
      </c>
      <c r="H33" s="102">
        <v>36462</v>
      </c>
      <c r="I33" s="102">
        <v>202569</v>
      </c>
      <c r="J33" s="102">
        <v>377580</v>
      </c>
      <c r="K33" s="102">
        <v>378575</v>
      </c>
      <c r="L33" s="102"/>
      <c r="M33" s="102"/>
      <c r="N33" s="102"/>
      <c r="O33" s="102">
        <v>1223519</v>
      </c>
      <c r="P33" s="117"/>
      <c r="Q33" s="117"/>
    </row>
    <row r="34" spans="1:17" s="33" customFormat="1" ht="15">
      <c r="A34" s="32"/>
      <c r="B34" s="198" t="s">
        <v>87</v>
      </c>
      <c r="C34" s="199"/>
      <c r="D34" s="199"/>
      <c r="E34" s="199"/>
      <c r="F34" s="199"/>
      <c r="G34" s="199"/>
      <c r="H34" s="199"/>
      <c r="I34" s="199"/>
      <c r="J34" s="199"/>
      <c r="K34" s="199"/>
      <c r="L34" s="199"/>
      <c r="M34" s="199"/>
      <c r="N34" s="199"/>
      <c r="O34" s="200"/>
      <c r="P34" s="36"/>
      <c r="Q34" s="36"/>
    </row>
    <row r="35" spans="1:17" s="114" customFormat="1" ht="9">
      <c r="A35" s="112"/>
      <c r="B35" s="106" t="s">
        <v>72</v>
      </c>
      <c r="C35" s="97">
        <v>2117</v>
      </c>
      <c r="D35" s="97">
        <v>0</v>
      </c>
      <c r="E35" s="97">
        <v>637</v>
      </c>
      <c r="F35" s="97">
        <v>0</v>
      </c>
      <c r="G35" s="97">
        <v>0</v>
      </c>
      <c r="H35" s="97">
        <v>0</v>
      </c>
      <c r="I35" s="97">
        <v>2871</v>
      </c>
      <c r="J35" s="97">
        <v>5295</v>
      </c>
      <c r="K35" s="97">
        <v>4968</v>
      </c>
      <c r="L35" s="97"/>
      <c r="M35" s="97"/>
      <c r="N35" s="97"/>
      <c r="O35" s="97">
        <v>22075</v>
      </c>
      <c r="P35" s="113"/>
      <c r="Q35" s="113"/>
    </row>
    <row r="36" spans="1:17" s="114" customFormat="1" ht="9">
      <c r="A36" s="112"/>
      <c r="B36" s="107" t="s">
        <v>74</v>
      </c>
      <c r="C36" s="98">
        <v>1202</v>
      </c>
      <c r="D36" s="98">
        <v>2257</v>
      </c>
      <c r="E36" s="98">
        <v>5420</v>
      </c>
      <c r="F36" s="98">
        <v>0</v>
      </c>
      <c r="G36" s="98">
        <v>0</v>
      </c>
      <c r="H36" s="98">
        <v>0</v>
      </c>
      <c r="I36" s="98">
        <v>18453</v>
      </c>
      <c r="J36" s="98">
        <v>21281</v>
      </c>
      <c r="K36" s="98">
        <v>23186</v>
      </c>
      <c r="L36" s="98"/>
      <c r="M36" s="98"/>
      <c r="N36" s="98"/>
      <c r="O36" s="120">
        <v>97015</v>
      </c>
      <c r="P36" s="113"/>
      <c r="Q36" s="113"/>
    </row>
    <row r="37" spans="1:17" s="114" customFormat="1" ht="9">
      <c r="A37" s="112"/>
      <c r="B37" s="106" t="s">
        <v>76</v>
      </c>
      <c r="C37" s="97">
        <v>14380</v>
      </c>
      <c r="D37" s="97">
        <v>3616</v>
      </c>
      <c r="E37" s="97">
        <v>4539</v>
      </c>
      <c r="F37" s="97">
        <v>0</v>
      </c>
      <c r="G37" s="97">
        <v>0</v>
      </c>
      <c r="H37" s="97">
        <v>0</v>
      </c>
      <c r="I37" s="97">
        <v>21621</v>
      </c>
      <c r="J37" s="97">
        <v>26175</v>
      </c>
      <c r="K37" s="97">
        <v>26372</v>
      </c>
      <c r="L37" s="97"/>
      <c r="M37" s="97"/>
      <c r="N37" s="97"/>
      <c r="O37" s="119">
        <v>82597</v>
      </c>
      <c r="P37" s="113"/>
      <c r="Q37" s="113"/>
    </row>
    <row r="38" spans="1:17" s="114" customFormat="1" ht="9">
      <c r="A38" s="112"/>
      <c r="B38" s="107" t="s">
        <v>78</v>
      </c>
      <c r="C38" s="98">
        <v>0</v>
      </c>
      <c r="D38" s="98">
        <v>6780</v>
      </c>
      <c r="E38" s="98">
        <v>10687</v>
      </c>
      <c r="F38" s="98">
        <v>0</v>
      </c>
      <c r="G38" s="98">
        <v>0</v>
      </c>
      <c r="H38" s="98">
        <v>0</v>
      </c>
      <c r="I38" s="98">
        <v>25971</v>
      </c>
      <c r="J38" s="175"/>
      <c r="K38" s="175"/>
      <c r="L38" s="98"/>
      <c r="M38" s="98"/>
      <c r="N38" s="98"/>
      <c r="O38" s="120">
        <v>206151</v>
      </c>
      <c r="P38" s="113"/>
      <c r="Q38" s="113"/>
    </row>
    <row r="39" spans="1:17" s="114" customFormat="1" ht="9">
      <c r="A39" s="112"/>
      <c r="B39" s="106" t="s">
        <v>80</v>
      </c>
      <c r="C39" s="97">
        <v>7876</v>
      </c>
      <c r="D39" s="97">
        <v>2818</v>
      </c>
      <c r="E39" s="97">
        <v>7891</v>
      </c>
      <c r="F39" s="97">
        <v>0</v>
      </c>
      <c r="G39" s="97">
        <v>0</v>
      </c>
      <c r="H39" s="97">
        <v>0</v>
      </c>
      <c r="I39" s="97">
        <v>3167</v>
      </c>
      <c r="J39" s="97">
        <v>12547</v>
      </c>
      <c r="K39" s="97">
        <v>14077</v>
      </c>
      <c r="L39" s="97"/>
      <c r="M39" s="97"/>
      <c r="N39" s="97"/>
      <c r="O39" s="119">
        <v>118827</v>
      </c>
      <c r="P39" s="113"/>
      <c r="Q39" s="113"/>
    </row>
    <row r="40" spans="1:17" s="114" customFormat="1" ht="9">
      <c r="A40" s="112"/>
      <c r="B40" s="107" t="s">
        <v>82</v>
      </c>
      <c r="C40" s="98">
        <v>0</v>
      </c>
      <c r="D40" s="98">
        <v>0</v>
      </c>
      <c r="E40" s="98">
        <v>0</v>
      </c>
      <c r="F40" s="98">
        <v>0</v>
      </c>
      <c r="G40" s="98">
        <v>0</v>
      </c>
      <c r="H40" s="98">
        <v>0</v>
      </c>
      <c r="I40" s="98">
        <v>0</v>
      </c>
      <c r="J40" s="98">
        <v>0</v>
      </c>
      <c r="K40" s="98">
        <v>0</v>
      </c>
      <c r="L40" s="98"/>
      <c r="M40" s="98"/>
      <c r="N40" s="98"/>
      <c r="O40" s="120">
        <v>0</v>
      </c>
      <c r="P40" s="113"/>
      <c r="Q40" s="113"/>
    </row>
    <row r="41" spans="1:17" s="114" customFormat="1" ht="9">
      <c r="A41" s="112"/>
      <c r="B41" s="121" t="s">
        <v>84</v>
      </c>
      <c r="C41" s="122">
        <v>0</v>
      </c>
      <c r="D41" s="122">
        <v>0</v>
      </c>
      <c r="E41" s="122">
        <v>0</v>
      </c>
      <c r="F41" s="122">
        <v>0</v>
      </c>
      <c r="G41" s="122">
        <v>0</v>
      </c>
      <c r="H41" s="122">
        <v>0</v>
      </c>
      <c r="I41" s="122">
        <v>0</v>
      </c>
      <c r="J41" s="122">
        <v>0</v>
      </c>
      <c r="K41" s="122">
        <v>0</v>
      </c>
      <c r="L41" s="122"/>
      <c r="M41" s="122"/>
      <c r="N41" s="122"/>
      <c r="O41" s="123">
        <v>10831</v>
      </c>
      <c r="P41" s="113"/>
      <c r="Q41" s="113"/>
    </row>
    <row r="42" spans="1:17" s="33" customFormat="1" ht="9" hidden="1">
      <c r="A42" s="32"/>
      <c r="B42" s="45" t="s">
        <v>0</v>
      </c>
      <c r="C42" s="46">
        <v>482446</v>
      </c>
      <c r="D42" s="46">
        <v>471241</v>
      </c>
      <c r="E42" s="46">
        <v>437610</v>
      </c>
      <c r="F42" s="46">
        <v>437610</v>
      </c>
      <c r="G42" s="46">
        <v>437610</v>
      </c>
      <c r="H42" s="46">
        <v>437610</v>
      </c>
      <c r="I42" s="46">
        <v>494015</v>
      </c>
      <c r="J42" s="46">
        <v>445789</v>
      </c>
      <c r="K42" s="46">
        <v>0</v>
      </c>
      <c r="L42" s="46">
        <v>0</v>
      </c>
      <c r="M42" s="46">
        <v>0</v>
      </c>
      <c r="N42" s="46">
        <v>0</v>
      </c>
      <c r="O42" s="47">
        <v>3630433</v>
      </c>
      <c r="P42" s="36"/>
      <c r="Q42" s="36"/>
    </row>
    <row r="43" spans="1:17" s="33" customFormat="1" ht="9">
      <c r="A43" s="32"/>
      <c r="B43" s="116" t="s">
        <v>88</v>
      </c>
      <c r="C43" s="102">
        <v>25575</v>
      </c>
      <c r="D43" s="102">
        <v>15471</v>
      </c>
      <c r="E43" s="102">
        <v>29174</v>
      </c>
      <c r="F43" s="102">
        <v>0</v>
      </c>
      <c r="G43" s="102">
        <v>0</v>
      </c>
      <c r="H43" s="102">
        <v>0</v>
      </c>
      <c r="I43" s="102">
        <v>72083</v>
      </c>
      <c r="J43" s="102">
        <v>65298</v>
      </c>
      <c r="K43" s="102">
        <v>68603</v>
      </c>
      <c r="L43" s="102"/>
      <c r="M43" s="102"/>
      <c r="N43" s="102"/>
      <c r="O43" s="102">
        <v>537496</v>
      </c>
      <c r="P43" s="36"/>
      <c r="Q43" s="36"/>
    </row>
    <row r="44" spans="1:17" s="33" customFormat="1" ht="9">
      <c r="A44" s="32"/>
      <c r="B44" s="116" t="s">
        <v>138</v>
      </c>
      <c r="C44" s="102">
        <v>82753</v>
      </c>
      <c r="D44" s="102">
        <v>74840</v>
      </c>
      <c r="E44" s="102">
        <v>112434</v>
      </c>
      <c r="F44" s="102">
        <v>16249</v>
      </c>
      <c r="G44" s="102">
        <v>12277</v>
      </c>
      <c r="H44" s="102">
        <v>36462</v>
      </c>
      <c r="I44" s="102">
        <v>274652</v>
      </c>
      <c r="J44" s="102">
        <v>442878</v>
      </c>
      <c r="K44" s="102">
        <v>447178</v>
      </c>
      <c r="L44" s="102"/>
      <c r="M44" s="102"/>
      <c r="N44" s="102"/>
      <c r="O44" s="102">
        <v>1761015</v>
      </c>
      <c r="P44" s="36"/>
      <c r="Q44" s="36"/>
    </row>
    <row r="45" spans="1:17" s="32" customFormat="1" ht="16.5" customHeight="1">
      <c r="B45" s="211"/>
      <c r="C45" s="211"/>
      <c r="D45" s="211"/>
      <c r="E45" s="211"/>
      <c r="F45" s="211"/>
      <c r="G45" s="211"/>
      <c r="H45" s="211"/>
      <c r="I45" s="211"/>
      <c r="J45" s="211"/>
      <c r="K45" s="211"/>
      <c r="L45" s="211"/>
      <c r="M45" s="211"/>
      <c r="N45" s="211"/>
      <c r="O45" s="211"/>
      <c r="P45" s="36"/>
      <c r="Q45" s="36"/>
    </row>
    <row r="46" spans="1:17" s="32" customFormat="1" ht="9.75" customHeight="1">
      <c r="B46" s="202"/>
      <c r="C46" s="202"/>
      <c r="D46" s="202"/>
      <c r="E46" s="202"/>
      <c r="F46" s="202"/>
      <c r="G46" s="202"/>
      <c r="H46" s="202"/>
      <c r="I46" s="202"/>
      <c r="J46" s="202"/>
      <c r="K46" s="202"/>
      <c r="L46" s="202"/>
      <c r="M46" s="202"/>
      <c r="N46" s="202"/>
      <c r="O46" s="202"/>
      <c r="P46" s="14"/>
      <c r="Q46" s="37"/>
    </row>
    <row r="47" spans="1:17" s="32" customFormat="1" ht="8.25" customHeight="1">
      <c r="B47" s="202"/>
      <c r="C47" s="202"/>
      <c r="D47" s="202"/>
      <c r="E47" s="202"/>
      <c r="F47" s="202"/>
      <c r="G47" s="202"/>
      <c r="H47" s="202"/>
      <c r="I47" s="202"/>
      <c r="J47" s="202"/>
      <c r="K47" s="202"/>
      <c r="L47" s="202"/>
      <c r="M47" s="202"/>
      <c r="N47" s="202"/>
      <c r="O47" s="202"/>
      <c r="P47" s="14"/>
      <c r="Q47" s="37"/>
    </row>
    <row r="48" spans="1:17" s="32" customFormat="1" ht="16.5" customHeight="1">
      <c r="B48" s="184" t="s">
        <v>91</v>
      </c>
      <c r="C48" s="185"/>
      <c r="D48" s="185"/>
      <c r="E48" s="185"/>
      <c r="F48" s="185"/>
      <c r="G48" s="185"/>
      <c r="H48" s="185"/>
      <c r="I48" s="185"/>
      <c r="J48" s="185"/>
      <c r="K48" s="185"/>
      <c r="L48" s="185"/>
      <c r="M48" s="185"/>
      <c r="N48" s="185"/>
      <c r="O48" s="185"/>
      <c r="P48" s="186"/>
      <c r="Q48" s="39"/>
    </row>
    <row r="49" spans="2:16">
      <c r="B49" s="54" t="s">
        <v>5</v>
      </c>
      <c r="C49" s="28" t="s">
        <v>14</v>
      </c>
      <c r="D49" s="28" t="s">
        <v>15</v>
      </c>
      <c r="E49" s="28" t="s">
        <v>16</v>
      </c>
      <c r="F49" s="28" t="s">
        <v>17</v>
      </c>
      <c r="G49" s="28" t="s">
        <v>18</v>
      </c>
      <c r="H49" s="28" t="s">
        <v>19</v>
      </c>
      <c r="I49" s="28" t="s">
        <v>20</v>
      </c>
      <c r="J49" s="28" t="s">
        <v>21</v>
      </c>
      <c r="K49" s="28" t="s">
        <v>22</v>
      </c>
      <c r="L49" s="28" t="s">
        <v>36</v>
      </c>
      <c r="M49" s="76" t="s">
        <v>37</v>
      </c>
      <c r="N49" s="76" t="s">
        <v>38</v>
      </c>
      <c r="O49" s="146" t="s">
        <v>115</v>
      </c>
      <c r="P49" s="55" t="s">
        <v>12</v>
      </c>
    </row>
    <row r="50" spans="2:16" ht="15">
      <c r="B50" s="198" t="s">
        <v>102</v>
      </c>
      <c r="C50" s="199"/>
      <c r="D50" s="199"/>
      <c r="E50" s="199"/>
      <c r="F50" s="199"/>
      <c r="G50" s="199"/>
      <c r="H50" s="199"/>
      <c r="I50" s="199"/>
      <c r="J50" s="199"/>
      <c r="K50" s="199"/>
      <c r="L50" s="199"/>
      <c r="M50" s="199"/>
      <c r="N50" s="199"/>
      <c r="O50" s="199"/>
      <c r="P50" s="200"/>
    </row>
    <row r="51" spans="2:16">
      <c r="B51" s="104" t="s">
        <v>106</v>
      </c>
      <c r="C51" s="96">
        <v>16786035.84</v>
      </c>
      <c r="D51" s="96">
        <v>0</v>
      </c>
      <c r="E51" s="96">
        <v>5528888.8200000003</v>
      </c>
      <c r="F51" s="96">
        <v>0</v>
      </c>
      <c r="G51" s="96">
        <v>0</v>
      </c>
      <c r="H51" s="96">
        <v>0</v>
      </c>
      <c r="I51" s="96">
        <v>29261277.780000001</v>
      </c>
      <c r="J51" s="96">
        <v>63409033.590000004</v>
      </c>
      <c r="K51" s="96">
        <v>64265513.340000011</v>
      </c>
      <c r="L51" s="96"/>
      <c r="M51" s="96"/>
      <c r="N51" s="96"/>
      <c r="O51" s="96">
        <v>179250749.37</v>
      </c>
      <c r="P51" s="96">
        <v>243212.7228901677</v>
      </c>
    </row>
    <row r="52" spans="2:16" s="124" customFormat="1">
      <c r="B52" s="103" t="s">
        <v>68</v>
      </c>
      <c r="C52" s="97">
        <v>9902476.5000000019</v>
      </c>
      <c r="D52" s="97">
        <v>2791752.6000000006</v>
      </c>
      <c r="E52" s="97">
        <v>6657012.8100000015</v>
      </c>
      <c r="F52" s="97">
        <v>0</v>
      </c>
      <c r="G52" s="97">
        <v>0</v>
      </c>
      <c r="H52" s="97">
        <v>0</v>
      </c>
      <c r="I52" s="97">
        <v>23357174.190000001</v>
      </c>
      <c r="J52" s="97">
        <v>43467844.630000003</v>
      </c>
      <c r="K52" s="97">
        <v>42339288.320000008</v>
      </c>
      <c r="L52" s="97"/>
      <c r="M52" s="97"/>
      <c r="N52" s="97"/>
      <c r="O52" s="97">
        <v>128515549.05000003</v>
      </c>
      <c r="P52" s="97">
        <v>174373.70124270523</v>
      </c>
    </row>
    <row r="53" spans="2:16" s="124" customFormat="1">
      <c r="B53" s="104" t="s">
        <v>1</v>
      </c>
      <c r="C53" s="98">
        <v>0</v>
      </c>
      <c r="D53" s="98">
        <v>8364520.29</v>
      </c>
      <c r="E53" s="98">
        <v>18168923.430000003</v>
      </c>
      <c r="F53" s="98">
        <v>0</v>
      </c>
      <c r="G53" s="98">
        <v>19789943.880000003</v>
      </c>
      <c r="H53" s="98">
        <v>76626148.200000003</v>
      </c>
      <c r="I53" s="98">
        <v>76892094.930000007</v>
      </c>
      <c r="J53" s="98">
        <v>81387535.88000001</v>
      </c>
      <c r="K53" s="98">
        <v>83508983.040000007</v>
      </c>
      <c r="L53" s="98"/>
      <c r="M53" s="98"/>
      <c r="N53" s="98"/>
      <c r="O53" s="98">
        <v>364738149.65000004</v>
      </c>
      <c r="P53" s="98">
        <v>494887.51835112047</v>
      </c>
    </row>
    <row r="54" spans="2:16" s="124" customFormat="1">
      <c r="B54" s="105" t="s">
        <v>39</v>
      </c>
      <c r="C54" s="97">
        <v>20732752.600000001</v>
      </c>
      <c r="D54" s="97">
        <v>6453243.5100000007</v>
      </c>
      <c r="E54" s="97">
        <v>16136137.710000003</v>
      </c>
      <c r="F54" s="97">
        <v>0</v>
      </c>
      <c r="G54" s="97">
        <v>0</v>
      </c>
      <c r="H54" s="97">
        <v>0</v>
      </c>
      <c r="I54" s="97">
        <v>27658370.25</v>
      </c>
      <c r="J54" s="97">
        <v>73449071.359999999</v>
      </c>
      <c r="K54" s="97">
        <v>70248715.600000009</v>
      </c>
      <c r="L54" s="97"/>
      <c r="M54" s="97"/>
      <c r="N54" s="97"/>
      <c r="O54" s="97">
        <v>214678291.03000003</v>
      </c>
      <c r="P54" s="97">
        <v>291281.86013348197</v>
      </c>
    </row>
    <row r="55" spans="2:16" s="124" customFormat="1">
      <c r="B55" s="104" t="s">
        <v>89</v>
      </c>
      <c r="C55" s="98">
        <v>9356502.120000001</v>
      </c>
      <c r="D55" s="98">
        <v>18776325.82</v>
      </c>
      <c r="E55" s="98">
        <v>5622598.8000000007</v>
      </c>
      <c r="F55" s="98">
        <v>0</v>
      </c>
      <c r="G55" s="98">
        <v>11947208.700000001</v>
      </c>
      <c r="H55" s="98">
        <v>0</v>
      </c>
      <c r="I55" s="98">
        <v>8120424.4800000004</v>
      </c>
      <c r="J55" s="98">
        <v>21355639.130000003</v>
      </c>
      <c r="K55" s="98">
        <v>20127974.859999999</v>
      </c>
      <c r="L55" s="98"/>
      <c r="M55" s="98"/>
      <c r="N55" s="98"/>
      <c r="O55" s="98">
        <v>95306673.910000011</v>
      </c>
      <c r="P55" s="98">
        <v>129314.91641025103</v>
      </c>
    </row>
    <row r="56" spans="2:16" s="124" customFormat="1">
      <c r="B56" s="103" t="s">
        <v>13</v>
      </c>
      <c r="C56" s="97">
        <v>4446301.1600000011</v>
      </c>
      <c r="D56" s="97">
        <v>23404192.630000003</v>
      </c>
      <c r="E56" s="97">
        <v>0</v>
      </c>
      <c r="F56" s="97">
        <v>0</v>
      </c>
      <c r="G56" s="97">
        <v>0</v>
      </c>
      <c r="H56" s="97">
        <v>0</v>
      </c>
      <c r="I56" s="97">
        <v>13765287.900000002</v>
      </c>
      <c r="J56" s="97">
        <v>43687139.230000004</v>
      </c>
      <c r="K56" s="97">
        <v>48216496.160000004</v>
      </c>
      <c r="L56" s="97"/>
      <c r="M56" s="97"/>
      <c r="N56" s="97"/>
      <c r="O56" s="97">
        <v>133519417.08000001</v>
      </c>
      <c r="P56" s="97">
        <v>181163.09750931317</v>
      </c>
    </row>
    <row r="57" spans="2:16" s="124" customFormat="1">
      <c r="B57" s="104" t="s">
        <v>147</v>
      </c>
      <c r="C57" s="175"/>
      <c r="D57" s="175"/>
      <c r="E57" s="175"/>
      <c r="F57" s="175"/>
      <c r="G57" s="175"/>
      <c r="H57" s="175"/>
      <c r="I57" s="98">
        <v>6481004.2500000009</v>
      </c>
      <c r="J57" s="98">
        <v>142402603.42000002</v>
      </c>
      <c r="K57" s="98">
        <v>154963842.04000002</v>
      </c>
      <c r="L57" s="98"/>
      <c r="M57" s="98"/>
      <c r="N57" s="98"/>
      <c r="O57" s="98">
        <v>303847449.71000004</v>
      </c>
      <c r="P57" s="98">
        <v>412269.21419816656</v>
      </c>
    </row>
    <row r="58" spans="2:16" s="124" customFormat="1">
      <c r="B58" s="103" t="s">
        <v>109</v>
      </c>
      <c r="C58" s="97">
        <v>37465261.540000007</v>
      </c>
      <c r="D58" s="97">
        <v>69321364.560000017</v>
      </c>
      <c r="E58" s="97">
        <v>33288668.280000005</v>
      </c>
      <c r="F58" s="97">
        <v>6691998.3200000003</v>
      </c>
      <c r="G58" s="97">
        <v>0</v>
      </c>
      <c r="H58" s="97">
        <v>0</v>
      </c>
      <c r="I58" s="97">
        <v>26489963.850000001</v>
      </c>
      <c r="J58" s="97">
        <v>70777332.150000006</v>
      </c>
      <c r="K58" s="97">
        <v>73139804.780000016</v>
      </c>
      <c r="L58" s="97"/>
      <c r="M58" s="97"/>
      <c r="N58" s="97"/>
      <c r="O58" s="97">
        <v>317174393.48000002</v>
      </c>
      <c r="P58" s="97">
        <v>430351.60600683547</v>
      </c>
    </row>
    <row r="59" spans="2:16" s="124" customFormat="1">
      <c r="B59" s="104" t="s">
        <v>69</v>
      </c>
      <c r="C59" s="98">
        <v>91513156.700000003</v>
      </c>
      <c r="D59" s="98">
        <v>51761956.540000007</v>
      </c>
      <c r="E59" s="98">
        <v>99700210.260000005</v>
      </c>
      <c r="F59" s="98">
        <v>0</v>
      </c>
      <c r="G59" s="98">
        <v>0</v>
      </c>
      <c r="H59" s="98">
        <v>0</v>
      </c>
      <c r="I59" s="98">
        <v>97667821.230000019</v>
      </c>
      <c r="J59" s="98">
        <v>215274199</v>
      </c>
      <c r="K59" s="98">
        <v>210409888.64000002</v>
      </c>
      <c r="L59" s="98"/>
      <c r="M59" s="98"/>
      <c r="N59" s="98"/>
      <c r="O59" s="98">
        <v>766327232.37</v>
      </c>
      <c r="P59" s="98">
        <v>1039775.4735455918</v>
      </c>
    </row>
    <row r="60" spans="2:16" s="124" customFormat="1">
      <c r="B60" s="103" t="s">
        <v>2</v>
      </c>
      <c r="C60" s="97">
        <v>2911863.3600000003</v>
      </c>
      <c r="D60" s="97">
        <v>6048797.3000000007</v>
      </c>
      <c r="E60" s="97">
        <v>5060338.9200000009</v>
      </c>
      <c r="F60" s="97">
        <v>0</v>
      </c>
      <c r="G60" s="97">
        <v>12777530.640000002</v>
      </c>
      <c r="H60" s="97">
        <v>6355829.5500000007</v>
      </c>
      <c r="I60" s="97">
        <v>16511042.940000001</v>
      </c>
      <c r="J60" s="97">
        <v>22126825.140000001</v>
      </c>
      <c r="K60" s="97">
        <v>23468626.580000002</v>
      </c>
      <c r="L60" s="97"/>
      <c r="M60" s="97"/>
      <c r="N60" s="97"/>
      <c r="O60" s="97">
        <v>95260854.430000007</v>
      </c>
      <c r="P60" s="97">
        <v>129252.74718344791</v>
      </c>
    </row>
    <row r="61" spans="2:16" s="124" customFormat="1">
      <c r="B61" s="104" t="s">
        <v>3</v>
      </c>
      <c r="C61" s="98">
        <v>0</v>
      </c>
      <c r="D61" s="98">
        <v>0</v>
      </c>
      <c r="E61" s="98">
        <v>0</v>
      </c>
      <c r="F61" s="98">
        <v>0</v>
      </c>
      <c r="G61" s="98">
        <v>0</v>
      </c>
      <c r="H61" s="98">
        <v>0</v>
      </c>
      <c r="I61" s="98">
        <v>18263652.540000003</v>
      </c>
      <c r="J61" s="98">
        <v>35003073.070000008</v>
      </c>
      <c r="K61" s="98">
        <v>37204041.420000002</v>
      </c>
      <c r="L61" s="98"/>
      <c r="M61" s="98"/>
      <c r="N61" s="98"/>
      <c r="O61" s="98">
        <v>90470767.030000016</v>
      </c>
      <c r="P61" s="98">
        <v>122753.41480391554</v>
      </c>
    </row>
    <row r="62" spans="2:16" s="124" customFormat="1">
      <c r="B62" s="103" t="s">
        <v>107</v>
      </c>
      <c r="C62" s="97">
        <v>0</v>
      </c>
      <c r="D62" s="97">
        <v>0</v>
      </c>
      <c r="E62" s="97">
        <v>4526912.88</v>
      </c>
      <c r="F62" s="97">
        <v>0</v>
      </c>
      <c r="G62" s="97">
        <v>0</v>
      </c>
      <c r="H62" s="97">
        <v>0</v>
      </c>
      <c r="I62" s="97">
        <v>41120602.740000002</v>
      </c>
      <c r="J62" s="97">
        <v>46738989.080000006</v>
      </c>
      <c r="K62" s="97">
        <v>41655807.060000002</v>
      </c>
      <c r="L62" s="97"/>
      <c r="M62" s="97"/>
      <c r="N62" s="97"/>
      <c r="O62" s="97">
        <v>134042311.76000002</v>
      </c>
      <c r="P62" s="97">
        <v>181872.57648976127</v>
      </c>
    </row>
    <row r="63" spans="2:16" s="124" customFormat="1">
      <c r="B63" s="104" t="s">
        <v>70</v>
      </c>
      <c r="C63" s="98">
        <v>0</v>
      </c>
      <c r="D63" s="98">
        <v>1947068.4800000002</v>
      </c>
      <c r="E63" s="98">
        <v>12571554.240000002</v>
      </c>
      <c r="F63" s="98">
        <v>0</v>
      </c>
      <c r="G63" s="98">
        <v>0</v>
      </c>
      <c r="H63" s="98">
        <v>0</v>
      </c>
      <c r="I63" s="98">
        <v>120937364.94000003</v>
      </c>
      <c r="J63" s="98">
        <v>170596579.16</v>
      </c>
      <c r="K63" s="98">
        <v>172094733.30000001</v>
      </c>
      <c r="L63" s="98"/>
      <c r="M63" s="98"/>
      <c r="N63" s="98"/>
      <c r="O63" s="98">
        <v>478147300.12000006</v>
      </c>
      <c r="P63" s="98">
        <v>648764.41082388221</v>
      </c>
    </row>
    <row r="64" spans="2:16" s="124" customFormat="1">
      <c r="B64" s="103" t="s">
        <v>6</v>
      </c>
      <c r="C64" s="97">
        <v>0</v>
      </c>
      <c r="D64" s="97">
        <v>0</v>
      </c>
      <c r="E64" s="97">
        <v>0</v>
      </c>
      <c r="F64" s="97">
        <v>0</v>
      </c>
      <c r="G64" s="97">
        <v>0</v>
      </c>
      <c r="H64" s="97">
        <v>0</v>
      </c>
      <c r="I64" s="97">
        <v>6386071.2300000004</v>
      </c>
      <c r="J64" s="97">
        <v>15021680.100000001</v>
      </c>
      <c r="K64" s="97">
        <v>15606764.600000001</v>
      </c>
      <c r="L64" s="97"/>
      <c r="M64" s="97"/>
      <c r="N64" s="97"/>
      <c r="O64" s="97">
        <v>37014515.930000007</v>
      </c>
      <c r="P64" s="97">
        <v>50222.390910146234</v>
      </c>
    </row>
    <row r="65" spans="2:16" s="124" customFormat="1">
      <c r="B65" s="104" t="s">
        <v>7</v>
      </c>
      <c r="C65" s="98">
        <v>0</v>
      </c>
      <c r="D65" s="98">
        <v>6435347.6600000011</v>
      </c>
      <c r="E65" s="98">
        <v>8632130.8499999996</v>
      </c>
      <c r="F65" s="98">
        <v>0</v>
      </c>
      <c r="G65" s="98">
        <v>0</v>
      </c>
      <c r="H65" s="98">
        <v>0</v>
      </c>
      <c r="I65" s="98">
        <v>58705119.060000002</v>
      </c>
      <c r="J65" s="98">
        <v>84468625.010000005</v>
      </c>
      <c r="K65" s="98">
        <v>81378129.700000003</v>
      </c>
      <c r="L65" s="98"/>
      <c r="M65" s="98"/>
      <c r="N65" s="98"/>
      <c r="O65" s="98">
        <v>239619352.28000003</v>
      </c>
      <c r="P65" s="98">
        <v>325122.63033780543</v>
      </c>
    </row>
    <row r="66" spans="2:16" s="124" customFormat="1">
      <c r="B66" s="103" t="s">
        <v>8</v>
      </c>
      <c r="C66" s="97">
        <v>0</v>
      </c>
      <c r="D66" s="97">
        <v>5651509.4300000006</v>
      </c>
      <c r="E66" s="97">
        <v>5673058.0200000005</v>
      </c>
      <c r="F66" s="97">
        <v>0</v>
      </c>
      <c r="G66" s="97">
        <v>0</v>
      </c>
      <c r="H66" s="97">
        <v>0</v>
      </c>
      <c r="I66" s="97">
        <v>27862841.370000005</v>
      </c>
      <c r="J66" s="97">
        <v>64447028.030000009</v>
      </c>
      <c r="K66" s="97">
        <v>69148566.620000005</v>
      </c>
      <c r="L66" s="97"/>
      <c r="M66" s="97"/>
      <c r="N66" s="97"/>
      <c r="O66" s="97">
        <v>172783003.47000003</v>
      </c>
      <c r="P66" s="97">
        <v>234437.09379612285</v>
      </c>
    </row>
    <row r="67" spans="2:16" s="124" customFormat="1">
      <c r="B67" s="104" t="s">
        <v>71</v>
      </c>
      <c r="C67" s="98">
        <v>0</v>
      </c>
      <c r="D67" s="98">
        <v>841104.95000000019</v>
      </c>
      <c r="E67" s="98">
        <v>6491218.2300000004</v>
      </c>
      <c r="F67" s="98">
        <v>0</v>
      </c>
      <c r="G67" s="98">
        <v>0</v>
      </c>
      <c r="H67" s="98">
        <v>0</v>
      </c>
      <c r="I67" s="98">
        <v>24887056.320000004</v>
      </c>
      <c r="J67" s="98">
        <v>44074559.690000005</v>
      </c>
      <c r="K67" s="98">
        <v>44780814.960000008</v>
      </c>
      <c r="L67" s="98"/>
      <c r="M67" s="98"/>
      <c r="N67" s="98"/>
      <c r="O67" s="98">
        <v>121074754.15000002</v>
      </c>
      <c r="P67" s="98">
        <v>164277.81046145779</v>
      </c>
    </row>
    <row r="68" spans="2:16" s="124" customFormat="1">
      <c r="B68" s="103" t="s">
        <v>66</v>
      </c>
      <c r="C68" s="97">
        <v>581658.9800000001</v>
      </c>
      <c r="D68" s="97">
        <v>1492513.8900000001</v>
      </c>
      <c r="E68" s="97">
        <v>3023948.97</v>
      </c>
      <c r="F68" s="97">
        <v>0</v>
      </c>
      <c r="G68" s="97">
        <v>0</v>
      </c>
      <c r="H68" s="97">
        <v>0</v>
      </c>
      <c r="I68" s="97">
        <v>5246874.99</v>
      </c>
      <c r="J68" s="97">
        <v>14678118.560000001</v>
      </c>
      <c r="K68" s="97">
        <v>15924747.860000001</v>
      </c>
      <c r="L68" s="97"/>
      <c r="M68" s="97"/>
      <c r="N68" s="97"/>
      <c r="O68" s="97">
        <v>40947863.25</v>
      </c>
      <c r="P68" s="97">
        <v>55559.272988085533</v>
      </c>
    </row>
    <row r="69" spans="2:16" s="124" customFormat="1">
      <c r="B69" s="104" t="s">
        <v>64</v>
      </c>
      <c r="C69" s="98">
        <v>10341397.08</v>
      </c>
      <c r="D69" s="98">
        <v>0</v>
      </c>
      <c r="E69" s="98">
        <v>15364832.490000002</v>
      </c>
      <c r="F69" s="98">
        <v>16627069.760000002</v>
      </c>
      <c r="G69" s="98">
        <v>0</v>
      </c>
      <c r="H69" s="98">
        <v>0</v>
      </c>
      <c r="I69" s="98">
        <v>9748890.9000000004</v>
      </c>
      <c r="J69" s="98">
        <v>24882627.280000005</v>
      </c>
      <c r="K69" s="98">
        <v>24583395.480000004</v>
      </c>
      <c r="L69" s="98"/>
      <c r="M69" s="98"/>
      <c r="N69" s="98"/>
      <c r="O69" s="98">
        <v>101548212.99000001</v>
      </c>
      <c r="P69" s="98">
        <v>137783.62139479071</v>
      </c>
    </row>
    <row r="70" spans="2:16" s="124" customFormat="1">
      <c r="B70" s="103" t="s">
        <v>9</v>
      </c>
      <c r="C70" s="97">
        <v>0</v>
      </c>
      <c r="D70" s="97">
        <v>9202046.0700000022</v>
      </c>
      <c r="E70" s="97">
        <v>53641755.090000011</v>
      </c>
      <c r="F70" s="97">
        <v>35363220.480000004</v>
      </c>
      <c r="G70" s="97">
        <v>0</v>
      </c>
      <c r="H70" s="97">
        <v>52304803.950000003</v>
      </c>
      <c r="I70" s="97">
        <v>100271176.74000001</v>
      </c>
      <c r="J70" s="97">
        <v>102772414.29000001</v>
      </c>
      <c r="K70" s="97">
        <v>90617919.140000015</v>
      </c>
      <c r="L70" s="97"/>
      <c r="M70" s="97"/>
      <c r="N70" s="97"/>
      <c r="O70" s="97">
        <v>444173335.76000011</v>
      </c>
      <c r="P70" s="97">
        <v>602667.53028971353</v>
      </c>
    </row>
    <row r="71" spans="2:16">
      <c r="B71" s="63" t="s">
        <v>0</v>
      </c>
      <c r="C71" s="164">
        <v>204037405.88000005</v>
      </c>
      <c r="D71" s="164">
        <v>212491743.73000002</v>
      </c>
      <c r="E71" s="164">
        <v>300088189.80000001</v>
      </c>
      <c r="F71" s="164">
        <v>58682288.560000002</v>
      </c>
      <c r="G71" s="164">
        <v>44514683.220000006</v>
      </c>
      <c r="H71" s="164">
        <v>135286781.69999999</v>
      </c>
      <c r="I71" s="164">
        <v>739634112.63000023</v>
      </c>
      <c r="J71" s="164">
        <v>1380020917.8000002</v>
      </c>
      <c r="K71" s="164">
        <v>1383684053.5</v>
      </c>
      <c r="L71" s="164"/>
      <c r="M71" s="164"/>
      <c r="N71" s="164"/>
      <c r="O71" s="164">
        <v>4458440176.8200006</v>
      </c>
      <c r="P71" s="164">
        <v>6049343.6097667618</v>
      </c>
    </row>
    <row r="72" spans="2:16">
      <c r="B72" s="63" t="s">
        <v>4</v>
      </c>
      <c r="C72" s="48">
        <v>281990.99712532485</v>
      </c>
      <c r="D72" s="48">
        <v>294053.31044933095</v>
      </c>
      <c r="E72" s="48">
        <v>413134.0636314826</v>
      </c>
      <c r="F72" s="48">
        <v>82902.152376916012</v>
      </c>
      <c r="G72" s="48">
        <v>62497.800269564497</v>
      </c>
      <c r="H72" s="48">
        <v>186206.92831778017</v>
      </c>
      <c r="I72" s="48">
        <v>985600.59782261099</v>
      </c>
      <c r="J72" s="48">
        <v>1769643.2784068324</v>
      </c>
      <c r="K72" s="48">
        <v>1765736.4489618826</v>
      </c>
      <c r="L72" s="48"/>
      <c r="M72" s="48"/>
      <c r="N72" s="48"/>
      <c r="O72" s="48">
        <v>6049343.6097667627</v>
      </c>
      <c r="P72" s="64"/>
    </row>
    <row r="73" spans="2:16">
      <c r="B73" s="63" t="s">
        <v>11</v>
      </c>
      <c r="C73" s="81">
        <v>723.56</v>
      </c>
      <c r="D73" s="81">
        <v>722.63</v>
      </c>
      <c r="E73" s="81">
        <v>726.37</v>
      </c>
      <c r="F73" s="81">
        <v>707.85</v>
      </c>
      <c r="G73" s="81">
        <v>712.26</v>
      </c>
      <c r="H73" s="81">
        <v>726.54</v>
      </c>
      <c r="I73" s="81">
        <v>750.44</v>
      </c>
      <c r="J73" s="81">
        <v>779.83</v>
      </c>
      <c r="K73" s="81">
        <v>783.63</v>
      </c>
      <c r="L73" s="81"/>
      <c r="M73" s="81"/>
      <c r="N73" s="81"/>
      <c r="O73" s="81">
        <v>737.01222222222214</v>
      </c>
      <c r="P73" s="64"/>
    </row>
    <row r="74" spans="2:16">
      <c r="B74" s="143" t="s">
        <v>110</v>
      </c>
      <c r="C74" s="144">
        <v>50978</v>
      </c>
      <c r="D74" s="144">
        <v>51131</v>
      </c>
      <c r="E74" s="144">
        <v>51489</v>
      </c>
      <c r="F74" s="144">
        <v>51592</v>
      </c>
      <c r="G74" s="144">
        <v>51798</v>
      </c>
      <c r="H74" s="144">
        <v>53005</v>
      </c>
      <c r="I74" s="144">
        <v>52161</v>
      </c>
      <c r="J74" s="144">
        <v>52213</v>
      </c>
      <c r="K74" s="144">
        <v>52214</v>
      </c>
      <c r="L74" s="144"/>
      <c r="M74" s="144"/>
      <c r="N74" s="144"/>
      <c r="O74" s="81"/>
      <c r="P74" s="143"/>
    </row>
    <row r="75" spans="2:16" s="83" customFormat="1" ht="30" customHeight="1">
      <c r="B75" s="86"/>
      <c r="C75" s="86"/>
      <c r="D75" s="86"/>
      <c r="E75" s="86"/>
      <c r="F75" s="86"/>
      <c r="G75" s="86"/>
      <c r="H75" s="86"/>
      <c r="I75" s="86"/>
      <c r="J75" s="86"/>
      <c r="K75" s="86"/>
      <c r="L75" s="86"/>
      <c r="M75" s="86"/>
      <c r="N75" s="86"/>
      <c r="O75" s="86"/>
      <c r="P75" s="86"/>
    </row>
    <row r="76" spans="2:16" ht="15" customHeight="1">
      <c r="B76" s="198" t="s">
        <v>92</v>
      </c>
      <c r="C76" s="199"/>
      <c r="D76" s="199"/>
      <c r="E76" s="199"/>
      <c r="F76" s="199"/>
      <c r="G76" s="199"/>
      <c r="H76" s="199"/>
      <c r="I76" s="199"/>
      <c r="J76" s="199"/>
      <c r="K76" s="199"/>
      <c r="L76" s="199"/>
      <c r="M76" s="199"/>
      <c r="N76" s="199"/>
      <c r="O76" s="199"/>
      <c r="P76" s="200"/>
    </row>
    <row r="77" spans="2:16">
      <c r="B77" s="54" t="s">
        <v>5</v>
      </c>
      <c r="C77" s="28" t="s">
        <v>14</v>
      </c>
      <c r="D77" s="28" t="s">
        <v>15</v>
      </c>
      <c r="E77" s="28" t="s">
        <v>16</v>
      </c>
      <c r="F77" s="28" t="s">
        <v>17</v>
      </c>
      <c r="G77" s="28" t="s">
        <v>18</v>
      </c>
      <c r="H77" s="28" t="s">
        <v>19</v>
      </c>
      <c r="I77" s="28" t="s">
        <v>20</v>
      </c>
      <c r="J77" s="28" t="s">
        <v>21</v>
      </c>
      <c r="K77" s="28" t="s">
        <v>22</v>
      </c>
      <c r="L77" s="28" t="s">
        <v>36</v>
      </c>
      <c r="M77" s="76" t="s">
        <v>37</v>
      </c>
      <c r="N77" s="76" t="s">
        <v>38</v>
      </c>
      <c r="O77" s="146" t="s">
        <v>115</v>
      </c>
      <c r="P77" s="55" t="s">
        <v>93</v>
      </c>
    </row>
    <row r="78" spans="2:16" ht="15">
      <c r="B78" s="198" t="s">
        <v>102</v>
      </c>
      <c r="C78" s="199"/>
      <c r="D78" s="199"/>
      <c r="E78" s="199"/>
      <c r="F78" s="199"/>
      <c r="G78" s="199"/>
      <c r="H78" s="199"/>
      <c r="I78" s="199"/>
      <c r="J78" s="199"/>
      <c r="K78" s="199"/>
      <c r="L78" s="199"/>
      <c r="M78" s="199"/>
      <c r="N78" s="199"/>
      <c r="O78" s="199"/>
      <c r="P78" s="200"/>
    </row>
    <row r="79" spans="2:16">
      <c r="B79" s="104" t="s">
        <v>106</v>
      </c>
      <c r="C79" s="96">
        <v>73674.221301020414</v>
      </c>
      <c r="D79" s="96"/>
      <c r="E79" s="96">
        <v>75233.531942633635</v>
      </c>
      <c r="F79" s="96"/>
      <c r="G79" s="96"/>
      <c r="H79" s="96"/>
      <c r="I79" s="96">
        <v>65388.116296481159</v>
      </c>
      <c r="J79" s="96">
        <v>59046.441062885468</v>
      </c>
      <c r="K79" s="96">
        <v>58474.747540237731</v>
      </c>
      <c r="L79" s="96"/>
      <c r="M79" s="96"/>
      <c r="N79" s="96"/>
      <c r="O79" s="96">
        <v>61796.892546356539</v>
      </c>
      <c r="P79" s="149">
        <v>83.847853106191351</v>
      </c>
    </row>
    <row r="80" spans="2:16" s="124" customFormat="1">
      <c r="B80" s="103" t="s">
        <v>68</v>
      </c>
      <c r="C80" s="94">
        <v>97687.3827027027</v>
      </c>
      <c r="D80" s="94">
        <v>62820.371794871797</v>
      </c>
      <c r="E80" s="94">
        <v>117596.6361667569</v>
      </c>
      <c r="F80" s="94"/>
      <c r="G80" s="94"/>
      <c r="H80" s="94"/>
      <c r="I80" s="94">
        <v>75680.359699859313</v>
      </c>
      <c r="J80" s="94">
        <v>86431.74640544859</v>
      </c>
      <c r="K80" s="94">
        <v>83335.058011049725</v>
      </c>
      <c r="L80" s="94"/>
      <c r="M80" s="95"/>
      <c r="N80" s="94"/>
      <c r="O80" s="94">
        <v>85460.27602335866</v>
      </c>
      <c r="P80" s="150">
        <v>115.95503228654854</v>
      </c>
    </row>
    <row r="81" spans="2:16" s="124" customFormat="1">
      <c r="B81" s="104" t="s">
        <v>1</v>
      </c>
      <c r="C81" s="96"/>
      <c r="D81" s="96">
        <v>85516.623876765079</v>
      </c>
      <c r="E81" s="96">
        <v>95194.439992065061</v>
      </c>
      <c r="F81" s="96"/>
      <c r="G81" s="96">
        <v>92226.860571637968</v>
      </c>
      <c r="H81" s="96">
        <v>109231.87943056363</v>
      </c>
      <c r="I81" s="96">
        <v>91942.937034047194</v>
      </c>
      <c r="J81" s="96">
        <v>87407.376010418535</v>
      </c>
      <c r="K81" s="96">
        <v>81712.135110294112</v>
      </c>
      <c r="L81" s="96"/>
      <c r="M81" s="96"/>
      <c r="N81" s="96"/>
      <c r="O81" s="96">
        <v>92202.05666094739</v>
      </c>
      <c r="P81" s="149">
        <v>125.10247982447549</v>
      </c>
    </row>
    <row r="82" spans="2:16" s="124" customFormat="1">
      <c r="B82" s="105" t="s">
        <v>39</v>
      </c>
      <c r="C82" s="95">
        <v>80479.423407917377</v>
      </c>
      <c r="D82" s="95">
        <v>92025.940654464779</v>
      </c>
      <c r="E82" s="95">
        <v>89760.662050480227</v>
      </c>
      <c r="F82" s="95"/>
      <c r="G82" s="95"/>
      <c r="H82" s="95"/>
      <c r="I82" s="95">
        <v>79895.568712871289</v>
      </c>
      <c r="J82" s="95">
        <v>75019.489848726109</v>
      </c>
      <c r="K82" s="95">
        <v>74358.181789802285</v>
      </c>
      <c r="L82" s="95"/>
      <c r="M82" s="95"/>
      <c r="N82" s="95"/>
      <c r="O82" s="95">
        <v>77626.565809328429</v>
      </c>
      <c r="P82" s="151">
        <v>105.32602237622412</v>
      </c>
    </row>
    <row r="83" spans="2:16" s="124" customFormat="1">
      <c r="B83" s="104" t="s">
        <v>89</v>
      </c>
      <c r="C83" s="96">
        <v>88833.254385964916</v>
      </c>
      <c r="D83" s="96">
        <v>79251.663362561958</v>
      </c>
      <c r="E83" s="96">
        <v>73377.778205128212</v>
      </c>
      <c r="F83" s="96"/>
      <c r="G83" s="96">
        <v>79703.805766312595</v>
      </c>
      <c r="H83" s="96"/>
      <c r="I83" s="96">
        <v>77222.11960431654</v>
      </c>
      <c r="J83" s="96">
        <v>77584.361115865133</v>
      </c>
      <c r="K83" s="96">
        <v>79941.247866351914</v>
      </c>
      <c r="L83" s="96"/>
      <c r="M83" s="96"/>
      <c r="N83" s="96"/>
      <c r="O83" s="96">
        <v>79546.513404570869</v>
      </c>
      <c r="P83" s="149">
        <v>107.93106410735506</v>
      </c>
    </row>
    <row r="84" spans="2:16" s="124" customFormat="1">
      <c r="B84" s="103" t="s">
        <v>13</v>
      </c>
      <c r="C84" s="95">
        <v>65995.144462279291</v>
      </c>
      <c r="D84" s="95">
        <v>66237.797675485548</v>
      </c>
      <c r="E84" s="95"/>
      <c r="F84" s="95"/>
      <c r="G84" s="95"/>
      <c r="H84" s="95"/>
      <c r="I84" s="95">
        <v>64642.956498673739</v>
      </c>
      <c r="J84" s="95">
        <v>61876.422069773282</v>
      </c>
      <c r="K84" s="95">
        <v>56890.716494845357</v>
      </c>
      <c r="L84" s="95"/>
      <c r="M84" s="95"/>
      <c r="N84" s="95"/>
      <c r="O84" s="95">
        <v>61312.818746594006</v>
      </c>
      <c r="P84" s="151">
        <v>83.191047445217421</v>
      </c>
    </row>
    <row r="85" spans="2:16" s="124" customFormat="1">
      <c r="B85" s="104" t="s">
        <v>147</v>
      </c>
      <c r="C85" s="176"/>
      <c r="D85" s="176"/>
      <c r="E85" s="176"/>
      <c r="F85" s="176"/>
      <c r="G85" s="176"/>
      <c r="H85" s="176"/>
      <c r="I85" s="96">
        <v>-31872.781971830987</v>
      </c>
      <c r="J85" s="96">
        <v>99022.455649093987</v>
      </c>
      <c r="K85" s="96">
        <v>97591.148686258792</v>
      </c>
      <c r="L85" s="96"/>
      <c r="M85" s="96"/>
      <c r="N85" s="96"/>
      <c r="O85" s="96">
        <v>95497.783737294769</v>
      </c>
      <c r="P85" s="149">
        <v>129.57421988111957</v>
      </c>
    </row>
    <row r="86" spans="2:16" s="124" customFormat="1">
      <c r="B86" s="103" t="s">
        <v>109</v>
      </c>
      <c r="C86" s="95">
        <v>163047.19249452327</v>
      </c>
      <c r="D86" s="95">
        <v>152875.43959107806</v>
      </c>
      <c r="E86" s="95">
        <v>174414.16663057602</v>
      </c>
      <c r="F86" s="95">
        <v>268324.34538586077</v>
      </c>
      <c r="G86" s="95"/>
      <c r="H86" s="95"/>
      <c r="I86" s="95">
        <v>164957.19352170915</v>
      </c>
      <c r="J86" s="95">
        <v>153088.84156984251</v>
      </c>
      <c r="K86" s="95">
        <v>149232.69541752036</v>
      </c>
      <c r="L86" s="95"/>
      <c r="M86" s="95"/>
      <c r="N86" s="95"/>
      <c r="O86" s="95">
        <v>159058.44208615433</v>
      </c>
      <c r="P86" s="151">
        <v>215.81520263879074</v>
      </c>
    </row>
    <row r="87" spans="2:16" s="124" customFormat="1">
      <c r="B87" s="104" t="s">
        <v>69</v>
      </c>
      <c r="C87" s="96">
        <v>182226.57718853577</v>
      </c>
      <c r="D87" s="96">
        <v>138477.5145899599</v>
      </c>
      <c r="E87" s="96">
        <v>172823.17608994289</v>
      </c>
      <c r="F87" s="96"/>
      <c r="G87" s="96"/>
      <c r="H87" s="96"/>
      <c r="I87" s="96">
        <v>195004.9005196456</v>
      </c>
      <c r="J87" s="96">
        <v>161176.30689303906</v>
      </c>
      <c r="K87" s="96">
        <v>161584.15393968872</v>
      </c>
      <c r="L87" s="96"/>
      <c r="M87" s="96"/>
      <c r="N87" s="96"/>
      <c r="O87" s="96">
        <v>168106.15026115478</v>
      </c>
      <c r="P87" s="149">
        <v>228.0914009190852</v>
      </c>
    </row>
    <row r="88" spans="2:16" s="124" customFormat="1">
      <c r="B88" s="103" t="s">
        <v>2</v>
      </c>
      <c r="C88" s="95">
        <v>99215.681372549021</v>
      </c>
      <c r="D88" s="95">
        <v>85813.331360946744</v>
      </c>
      <c r="E88" s="95">
        <v>85106.427350427344</v>
      </c>
      <c r="F88" s="95"/>
      <c r="G88" s="95">
        <v>196102.33513053349</v>
      </c>
      <c r="H88" s="95">
        <v>179101.01109165206</v>
      </c>
      <c r="I88" s="95">
        <v>143440.64882795225</v>
      </c>
      <c r="J88" s="95">
        <v>128818.73736372647</v>
      </c>
      <c r="K88" s="95">
        <v>105668.98613923065</v>
      </c>
      <c r="L88" s="95"/>
      <c r="M88" s="95"/>
      <c r="N88" s="95"/>
      <c r="O88" s="95">
        <v>131974.69480569154</v>
      </c>
      <c r="P88" s="151">
        <v>179.06717260097059</v>
      </c>
    </row>
    <row r="89" spans="2:16" s="124" customFormat="1">
      <c r="B89" s="104" t="s">
        <v>3</v>
      </c>
      <c r="C89" s="96"/>
      <c r="D89" s="96"/>
      <c r="E89" s="96"/>
      <c r="F89" s="96"/>
      <c r="G89" s="96"/>
      <c r="H89" s="96"/>
      <c r="I89" s="96">
        <v>66600.254298280692</v>
      </c>
      <c r="J89" s="96">
        <v>71212.731439908108</v>
      </c>
      <c r="K89" s="96">
        <v>73567.297966401413</v>
      </c>
      <c r="L89" s="96"/>
      <c r="M89" s="96"/>
      <c r="N89" s="96"/>
      <c r="O89" s="96"/>
      <c r="P89" s="149">
        <v>0</v>
      </c>
    </row>
    <row r="90" spans="2:16" s="124" customFormat="1">
      <c r="B90" s="103" t="s">
        <v>107</v>
      </c>
      <c r="C90" s="95"/>
      <c r="D90" s="95"/>
      <c r="E90" s="95">
        <v>62921.681528662419</v>
      </c>
      <c r="F90" s="95"/>
      <c r="G90" s="95"/>
      <c r="H90" s="95"/>
      <c r="I90" s="95">
        <v>46083.425146510388</v>
      </c>
      <c r="J90" s="95">
        <v>55222.774632467939</v>
      </c>
      <c r="K90" s="95">
        <v>53796.714924980261</v>
      </c>
      <c r="L90" s="95"/>
      <c r="M90" s="95"/>
      <c r="N90" s="95"/>
      <c r="O90" s="95">
        <v>52239.08585129281</v>
      </c>
      <c r="P90" s="151">
        <v>70.87953805404031</v>
      </c>
    </row>
    <row r="91" spans="2:16" s="124" customFormat="1">
      <c r="B91" s="104" t="s">
        <v>70</v>
      </c>
      <c r="C91" s="96"/>
      <c r="D91" s="96">
        <v>-654.79595588235293</v>
      </c>
      <c r="E91" s="96">
        <v>60094.175458715596</v>
      </c>
      <c r="F91" s="96"/>
      <c r="G91" s="96"/>
      <c r="H91" s="96"/>
      <c r="I91" s="96">
        <v>68442.626079343041</v>
      </c>
      <c r="J91" s="96">
        <v>77032.336789784895</v>
      </c>
      <c r="K91" s="96">
        <v>79696.827694594875</v>
      </c>
      <c r="L91" s="96"/>
      <c r="M91" s="96"/>
      <c r="N91" s="96"/>
      <c r="O91" s="96">
        <v>75043.313753198643</v>
      </c>
      <c r="P91" s="149">
        <v>101.82098951755479</v>
      </c>
    </row>
    <row r="92" spans="2:16" s="124" customFormat="1">
      <c r="B92" s="103" t="s">
        <v>6</v>
      </c>
      <c r="C92" s="95"/>
      <c r="D92" s="95"/>
      <c r="E92" s="95"/>
      <c r="F92" s="95"/>
      <c r="G92" s="95"/>
      <c r="H92" s="95"/>
      <c r="I92" s="95">
        <v>21670.312178387649</v>
      </c>
      <c r="J92" s="95">
        <v>68630.561070559605</v>
      </c>
      <c r="K92" s="95">
        <v>85817.37704918033</v>
      </c>
      <c r="L92" s="95"/>
      <c r="M92" s="95"/>
      <c r="N92" s="95"/>
      <c r="O92" s="95"/>
      <c r="P92" s="151">
        <v>0</v>
      </c>
    </row>
    <row r="93" spans="2:16" s="124" customFormat="1">
      <c r="B93" s="104" t="s">
        <v>7</v>
      </c>
      <c r="C93" s="96"/>
      <c r="D93" s="96">
        <v>90834.164071190215</v>
      </c>
      <c r="E93" s="96">
        <v>96579.909812108555</v>
      </c>
      <c r="F93" s="96"/>
      <c r="G93" s="96"/>
      <c r="H93" s="96"/>
      <c r="I93" s="96">
        <v>103770.00777459882</v>
      </c>
      <c r="J93" s="96">
        <v>91505.983903768763</v>
      </c>
      <c r="K93" s="96">
        <v>93660.134381315962</v>
      </c>
      <c r="L93" s="96"/>
      <c r="M93" s="96"/>
      <c r="N93" s="96"/>
      <c r="O93" s="96">
        <v>95406.958154980428</v>
      </c>
      <c r="P93" s="149">
        <v>129.4509850424347</v>
      </c>
    </row>
    <row r="94" spans="2:16" s="124" customFormat="1">
      <c r="B94" s="103" t="s">
        <v>8</v>
      </c>
      <c r="C94" s="95"/>
      <c r="D94" s="95">
        <v>61382.668144395189</v>
      </c>
      <c r="E94" s="95">
        <v>59059.834180432023</v>
      </c>
      <c r="F94" s="95"/>
      <c r="G94" s="95"/>
      <c r="H94" s="95"/>
      <c r="I94" s="95">
        <v>76964.539247805005</v>
      </c>
      <c r="J94" s="95">
        <v>74258.670390744621</v>
      </c>
      <c r="K94" s="95">
        <v>71085.103758126745</v>
      </c>
      <c r="L94" s="95"/>
      <c r="M94" s="95"/>
      <c r="N94" s="95"/>
      <c r="O94" s="95">
        <v>72491.592529998306</v>
      </c>
      <c r="P94" s="151">
        <v>98.358738626373579</v>
      </c>
    </row>
    <row r="95" spans="2:16" s="124" customFormat="1">
      <c r="B95" s="104" t="s">
        <v>71</v>
      </c>
      <c r="C95" s="96"/>
      <c r="D95" s="96">
        <v>36124.893617021276</v>
      </c>
      <c r="E95" s="96">
        <v>72163.754025541362</v>
      </c>
      <c r="F95" s="96"/>
      <c r="G95" s="96"/>
      <c r="H95" s="96"/>
      <c r="I95" s="96">
        <v>76636.57115610328</v>
      </c>
      <c r="J95" s="96">
        <v>74709.288083589025</v>
      </c>
      <c r="K95" s="96">
        <v>76212.984329089129</v>
      </c>
      <c r="L95" s="96"/>
      <c r="M95" s="96"/>
      <c r="N95" s="96"/>
      <c r="O95" s="96">
        <v>75249.28169948436</v>
      </c>
      <c r="P95" s="149">
        <v>102.10045292409734</v>
      </c>
    </row>
    <row r="96" spans="2:16" s="124" customFormat="1">
      <c r="B96" s="103" t="s">
        <v>66</v>
      </c>
      <c r="C96" s="95">
        <v>75069.490797546008</v>
      </c>
      <c r="D96" s="95">
        <v>51534.052757793768</v>
      </c>
      <c r="E96" s="95">
        <v>53065.27413587604</v>
      </c>
      <c r="F96" s="95"/>
      <c r="G96" s="95"/>
      <c r="H96" s="95"/>
      <c r="I96" s="95">
        <v>78041.520528879613</v>
      </c>
      <c r="J96" s="95">
        <v>47897.354332669325</v>
      </c>
      <c r="K96" s="95">
        <v>68615.666284140461</v>
      </c>
      <c r="L96" s="95"/>
      <c r="M96" s="95"/>
      <c r="N96" s="95"/>
      <c r="O96" s="95">
        <v>60725.189153085761</v>
      </c>
      <c r="P96" s="151">
        <v>82.393734217851346</v>
      </c>
    </row>
    <row r="97" spans="2:16" s="124" customFormat="1">
      <c r="B97" s="104" t="s">
        <v>64</v>
      </c>
      <c r="C97" s="96">
        <v>70915.507246376816</v>
      </c>
      <c r="D97" s="96"/>
      <c r="E97" s="96">
        <v>75592.159277504106</v>
      </c>
      <c r="F97" s="96">
        <v>71265.050173761949</v>
      </c>
      <c r="G97" s="96"/>
      <c r="H97" s="96"/>
      <c r="I97" s="96">
        <v>71454.405617977522</v>
      </c>
      <c r="J97" s="96">
        <v>62131.068448883663</v>
      </c>
      <c r="K97" s="96">
        <v>68754.754088611357</v>
      </c>
      <c r="L97" s="96"/>
      <c r="M97" s="96"/>
      <c r="N97" s="96"/>
      <c r="O97" s="96">
        <v>69079.440058636348</v>
      </c>
      <c r="P97" s="149">
        <v>93.729029147372387</v>
      </c>
    </row>
    <row r="98" spans="2:16" s="124" customFormat="1">
      <c r="B98" s="103" t="s">
        <v>9</v>
      </c>
      <c r="C98" s="95"/>
      <c r="D98" s="95">
        <v>65804.942823803969</v>
      </c>
      <c r="E98" s="95">
        <v>73087.845259692273</v>
      </c>
      <c r="F98" s="95">
        <v>84359.604473039217</v>
      </c>
      <c r="G98" s="95"/>
      <c r="H98" s="95">
        <v>88281.575299709162</v>
      </c>
      <c r="I98" s="95">
        <v>78421.854781152142</v>
      </c>
      <c r="J98" s="95">
        <v>78931.305522956012</v>
      </c>
      <c r="K98" s="95">
        <v>76892.214536361076</v>
      </c>
      <c r="L98" s="95"/>
      <c r="M98" s="95"/>
      <c r="N98" s="95"/>
      <c r="O98" s="95">
        <v>78928.864119227394</v>
      </c>
      <c r="P98" s="151">
        <v>107.09301927347001</v>
      </c>
    </row>
    <row r="99" spans="2:16">
      <c r="B99" s="63" t="s">
        <v>94</v>
      </c>
      <c r="C99" s="48">
        <v>141387.51866102347</v>
      </c>
      <c r="D99" s="48">
        <v>115077.71000016844</v>
      </c>
      <c r="E99" s="48">
        <v>120554.2825126111</v>
      </c>
      <c r="F99" s="48">
        <v>101790.32906640408</v>
      </c>
      <c r="G99" s="48">
        <v>118894.46094322717</v>
      </c>
      <c r="H99" s="48">
        <v>104451.31460150293</v>
      </c>
      <c r="I99" s="48">
        <v>95580.583198811262</v>
      </c>
      <c r="J99" s="48">
        <v>95928.892303617773</v>
      </c>
      <c r="K99" s="48">
        <v>95351.25643267516</v>
      </c>
      <c r="L99" s="48"/>
      <c r="M99" s="48"/>
      <c r="N99" s="48"/>
      <c r="O99" s="48">
        <v>100984.0567036556</v>
      </c>
      <c r="P99" s="152">
        <v>137.01815744543669</v>
      </c>
    </row>
    <row r="100" spans="2:16">
      <c r="B100" s="63" t="s">
        <v>95</v>
      </c>
      <c r="C100" s="82">
        <v>195.40538263727055</v>
      </c>
      <c r="D100" s="82">
        <v>159.24845356568153</v>
      </c>
      <c r="E100" s="82">
        <v>165.96814641657983</v>
      </c>
      <c r="F100" s="82">
        <v>143.80211777411046</v>
      </c>
      <c r="G100" s="82">
        <v>166.92564645386119</v>
      </c>
      <c r="H100" s="82">
        <v>143.76540121879447</v>
      </c>
      <c r="I100" s="82">
        <v>127.36605617879012</v>
      </c>
      <c r="J100" s="82">
        <v>123.01256979549103</v>
      </c>
      <c r="K100" s="82">
        <v>121.67892555501341</v>
      </c>
      <c r="L100" s="82"/>
      <c r="M100" s="82"/>
      <c r="N100" s="82"/>
      <c r="O100" s="82">
        <v>137.01815744543669</v>
      </c>
      <c r="P100" s="64" t="s">
        <v>105</v>
      </c>
    </row>
    <row r="101" spans="2:16">
      <c r="B101" s="65" t="s">
        <v>11</v>
      </c>
      <c r="C101" s="66">
        <v>723.56</v>
      </c>
      <c r="D101" s="66">
        <v>722.63</v>
      </c>
      <c r="E101" s="66">
        <v>726.37</v>
      </c>
      <c r="F101" s="66">
        <v>707.85</v>
      </c>
      <c r="G101" s="66">
        <v>712.26</v>
      </c>
      <c r="H101" s="66">
        <v>726.54</v>
      </c>
      <c r="I101" s="66">
        <v>750.44</v>
      </c>
      <c r="J101" s="66">
        <v>779.83</v>
      </c>
      <c r="K101" s="66">
        <v>783.63</v>
      </c>
      <c r="L101" s="66"/>
      <c r="M101" s="66"/>
      <c r="N101" s="66"/>
      <c r="O101" s="81">
        <v>737.01222222222214</v>
      </c>
      <c r="P101" s="66">
        <v>0</v>
      </c>
    </row>
    <row r="103" spans="2:16" ht="14.25" customHeight="1">
      <c r="B103" s="202" t="s">
        <v>148</v>
      </c>
      <c r="C103" s="202"/>
      <c r="D103" s="202"/>
      <c r="E103" s="202"/>
      <c r="F103" s="202"/>
      <c r="G103" s="202"/>
      <c r="H103" s="202"/>
      <c r="I103" s="202"/>
      <c r="J103" s="202"/>
      <c r="K103" s="202"/>
      <c r="L103" s="202"/>
      <c r="M103" s="202"/>
      <c r="N103" s="202"/>
      <c r="O103" s="202"/>
      <c r="P103" s="202"/>
    </row>
    <row r="104" spans="2:16">
      <c r="B104" s="202"/>
      <c r="C104" s="202"/>
      <c r="D104" s="202"/>
      <c r="E104" s="202"/>
      <c r="F104" s="202"/>
      <c r="G104" s="202"/>
      <c r="H104" s="202"/>
      <c r="I104" s="202"/>
      <c r="J104" s="202"/>
      <c r="K104" s="202"/>
      <c r="L104" s="202"/>
      <c r="M104" s="202"/>
      <c r="N104" s="202"/>
      <c r="O104" s="202"/>
      <c r="P104" s="202"/>
    </row>
    <row r="105" spans="2:16" ht="72" customHeight="1">
      <c r="B105" s="202"/>
      <c r="C105" s="202"/>
      <c r="D105" s="202"/>
      <c r="E105" s="202"/>
      <c r="F105" s="202"/>
      <c r="G105" s="202"/>
      <c r="H105" s="202"/>
      <c r="I105" s="202"/>
      <c r="J105" s="202"/>
      <c r="K105" s="202"/>
      <c r="L105" s="202"/>
      <c r="M105" s="202"/>
      <c r="N105" s="202"/>
      <c r="O105" s="202"/>
      <c r="P105" s="202"/>
    </row>
  </sheetData>
  <mergeCells count="10">
    <mergeCell ref="B8:O8"/>
    <mergeCell ref="B10:O10"/>
    <mergeCell ref="B12:O12"/>
    <mergeCell ref="B34:O34"/>
    <mergeCell ref="B45:O47"/>
    <mergeCell ref="B76:P76"/>
    <mergeCell ref="B48:P48"/>
    <mergeCell ref="B50:P50"/>
    <mergeCell ref="B78:P78"/>
    <mergeCell ref="B103:P105"/>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3"/>
  <sheetViews>
    <sheetView showGridLines="0" workbookViewId="0">
      <selection activeCell="B9" sqref="B9:F34"/>
    </sheetView>
  </sheetViews>
  <sheetFormatPr baseColWidth="10" defaultRowHeight="15"/>
  <cols>
    <col min="2" max="2" width="39.85546875" bestFit="1" customWidth="1"/>
    <col min="3" max="3" width="19.85546875" customWidth="1"/>
  </cols>
  <sheetData>
    <row r="8" spans="2:6" ht="15.75" thickBot="1"/>
    <row r="9" spans="2:6" ht="15.75" thickBot="1">
      <c r="B9" s="212" t="s">
        <v>150</v>
      </c>
      <c r="C9" s="213"/>
      <c r="D9" s="213"/>
      <c r="E9" s="213"/>
      <c r="F9" s="214"/>
    </row>
    <row r="10" spans="2:6" ht="30">
      <c r="B10" s="158" t="s">
        <v>116</v>
      </c>
      <c r="C10" s="159" t="s">
        <v>153</v>
      </c>
      <c r="D10" s="159" t="s">
        <v>117</v>
      </c>
      <c r="E10" s="159" t="s">
        <v>118</v>
      </c>
      <c r="F10" s="159" t="s">
        <v>119</v>
      </c>
    </row>
    <row r="11" spans="2:6" ht="15.75" thickBot="1">
      <c r="B11" s="153" t="s">
        <v>120</v>
      </c>
      <c r="C11" s="170">
        <v>20</v>
      </c>
      <c r="D11" s="161">
        <v>1.2642225031605562E-2</v>
      </c>
      <c r="E11" s="177">
        <v>11</v>
      </c>
      <c r="F11" s="177">
        <v>9</v>
      </c>
    </row>
    <row r="12" spans="2:6" ht="15.75" thickBot="1">
      <c r="B12" s="153" t="s">
        <v>121</v>
      </c>
      <c r="C12" s="170">
        <v>48</v>
      </c>
      <c r="D12" s="161">
        <v>3.0341340075853349E-2</v>
      </c>
      <c r="E12" s="178">
        <v>17</v>
      </c>
      <c r="F12" s="178">
        <v>31</v>
      </c>
    </row>
    <row r="13" spans="2:6" ht="15.75" thickBot="1">
      <c r="B13" s="153" t="s">
        <v>49</v>
      </c>
      <c r="C13" s="170">
        <v>119</v>
      </c>
      <c r="D13" s="161">
        <v>7.5221238938053103E-2</v>
      </c>
      <c r="E13" s="178">
        <v>39</v>
      </c>
      <c r="F13" s="178">
        <v>80</v>
      </c>
    </row>
    <row r="14" spans="2:6" ht="15.75" thickBot="1">
      <c r="B14" s="153" t="s">
        <v>122</v>
      </c>
      <c r="C14" s="170">
        <v>55</v>
      </c>
      <c r="D14" s="161">
        <v>3.47661188369153E-2</v>
      </c>
      <c r="E14" s="178">
        <v>26</v>
      </c>
      <c r="F14" s="178">
        <v>29</v>
      </c>
    </row>
    <row r="15" spans="2:6" ht="15.75" thickBot="1">
      <c r="B15" s="153" t="s">
        <v>77</v>
      </c>
      <c r="C15" s="170">
        <v>75</v>
      </c>
      <c r="D15" s="161">
        <v>4.7408343868520858E-2</v>
      </c>
      <c r="E15" s="178">
        <v>33</v>
      </c>
      <c r="F15" s="178">
        <v>42</v>
      </c>
    </row>
    <row r="16" spans="2:6" ht="15.75" thickBot="1">
      <c r="B16" s="153" t="s">
        <v>123</v>
      </c>
      <c r="C16" s="170">
        <v>131</v>
      </c>
      <c r="D16" s="161">
        <v>8.2806573957016433E-2</v>
      </c>
      <c r="E16" s="178">
        <v>51</v>
      </c>
      <c r="F16" s="178">
        <v>80</v>
      </c>
    </row>
    <row r="17" spans="2:6" ht="15.75" thickBot="1">
      <c r="B17" s="153" t="s">
        <v>124</v>
      </c>
      <c r="C17" s="170">
        <v>186</v>
      </c>
      <c r="D17" s="161">
        <v>0.11757269279393173</v>
      </c>
      <c r="E17" s="178">
        <v>44</v>
      </c>
      <c r="F17" s="178">
        <v>142</v>
      </c>
    </row>
    <row r="18" spans="2:6" ht="15.75" thickBot="1">
      <c r="B18" s="153" t="s">
        <v>125</v>
      </c>
      <c r="C18" s="170">
        <v>45</v>
      </c>
      <c r="D18" s="161">
        <v>2.8445006321112517E-2</v>
      </c>
      <c r="E18" s="178">
        <v>13</v>
      </c>
      <c r="F18" s="178">
        <v>32</v>
      </c>
    </row>
    <row r="19" spans="2:6" ht="15.75" thickBot="1">
      <c r="B19" s="153" t="s">
        <v>126</v>
      </c>
      <c r="C19" s="170">
        <v>79</v>
      </c>
      <c r="D19" s="161">
        <v>4.9936788874841972E-2</v>
      </c>
      <c r="E19" s="178">
        <v>31</v>
      </c>
      <c r="F19" s="178">
        <v>48</v>
      </c>
    </row>
    <row r="20" spans="2:6" ht="15.75" thickBot="1">
      <c r="B20" s="153" t="s">
        <v>127</v>
      </c>
      <c r="C20" s="170">
        <v>250</v>
      </c>
      <c r="D20" s="161">
        <v>0.15802781289506954</v>
      </c>
      <c r="E20" s="178">
        <v>89</v>
      </c>
      <c r="F20" s="178">
        <v>161</v>
      </c>
    </row>
    <row r="21" spans="2:6" ht="15.75" thickBot="1">
      <c r="B21" s="153" t="s">
        <v>128</v>
      </c>
      <c r="C21" s="170">
        <v>10</v>
      </c>
      <c r="D21" s="161">
        <v>6.321112515802781E-3</v>
      </c>
      <c r="E21" s="178">
        <v>1</v>
      </c>
      <c r="F21" s="178">
        <v>9</v>
      </c>
    </row>
    <row r="22" spans="2:6" ht="15.75" thickBot="1">
      <c r="B22" s="153" t="s">
        <v>129</v>
      </c>
      <c r="C22" s="170">
        <v>222</v>
      </c>
      <c r="D22" s="161">
        <v>0.14032869785082175</v>
      </c>
      <c r="E22" s="178">
        <v>91</v>
      </c>
      <c r="F22" s="178">
        <v>131</v>
      </c>
    </row>
    <row r="23" spans="2:6" ht="15.75" thickBot="1">
      <c r="B23" s="153" t="s">
        <v>130</v>
      </c>
      <c r="C23" s="170">
        <v>146</v>
      </c>
      <c r="D23" s="161">
        <v>9.2288242730720602E-2</v>
      </c>
      <c r="E23" s="178">
        <v>48</v>
      </c>
      <c r="F23" s="178">
        <v>98</v>
      </c>
    </row>
    <row r="24" spans="2:6" ht="15.75" thickBot="1">
      <c r="B24" s="153" t="s">
        <v>131</v>
      </c>
      <c r="C24" s="170">
        <v>91</v>
      </c>
      <c r="D24" s="161">
        <v>5.7522123893805309E-2</v>
      </c>
      <c r="E24" s="178">
        <v>39</v>
      </c>
      <c r="F24" s="178">
        <v>52</v>
      </c>
    </row>
    <row r="25" spans="2:6" ht="15.75" thickBot="1">
      <c r="B25" s="153" t="s">
        <v>132</v>
      </c>
      <c r="C25" s="170">
        <v>31</v>
      </c>
      <c r="D25" s="161">
        <v>1.9595448798988623E-2</v>
      </c>
      <c r="E25" s="178">
        <v>9</v>
      </c>
      <c r="F25" s="178">
        <v>22</v>
      </c>
    </row>
    <row r="26" spans="2:6" ht="15.75" thickBot="1">
      <c r="B26" s="154" t="s">
        <v>133</v>
      </c>
      <c r="C26" s="170">
        <v>74</v>
      </c>
      <c r="D26" s="161">
        <v>4.6776232616940583E-2</v>
      </c>
      <c r="E26" s="179">
        <v>38</v>
      </c>
      <c r="F26" s="179">
        <v>36</v>
      </c>
    </row>
    <row r="27" spans="2:6" ht="15.75" thickBot="1">
      <c r="B27" s="166" t="s">
        <v>0</v>
      </c>
      <c r="C27" s="171">
        <v>1582</v>
      </c>
      <c r="D27" s="168">
        <v>1</v>
      </c>
      <c r="E27" s="169">
        <v>580</v>
      </c>
      <c r="F27" s="167">
        <v>1002</v>
      </c>
    </row>
    <row r="28" spans="2:6" ht="15.75" thickBot="1">
      <c r="B28" s="155"/>
      <c r="C28" s="172"/>
      <c r="D28" s="155"/>
      <c r="E28" s="162">
        <v>0.36662452591656131</v>
      </c>
      <c r="F28" s="163">
        <v>0.63337547408343864</v>
      </c>
    </row>
    <row r="29" spans="2:6" ht="15.75" thickBot="1">
      <c r="B29" s="155"/>
      <c r="C29" s="172"/>
      <c r="D29" s="155"/>
      <c r="E29" s="155"/>
      <c r="F29" s="155"/>
    </row>
    <row r="30" spans="2:6" ht="24.75" thickBot="1">
      <c r="B30" s="156" t="s">
        <v>134</v>
      </c>
      <c r="C30" s="173">
        <v>976</v>
      </c>
      <c r="E30" s="155"/>
      <c r="F30" s="155"/>
    </row>
    <row r="31" spans="2:6" ht="24.75" thickBot="1">
      <c r="B31" s="157" t="s">
        <v>135</v>
      </c>
      <c r="C31" s="170">
        <v>1087</v>
      </c>
      <c r="E31" s="155"/>
      <c r="F31" s="155"/>
    </row>
    <row r="32" spans="2:6" ht="24.75" thickBot="1">
      <c r="B32" s="157" t="s">
        <v>140</v>
      </c>
      <c r="C32" s="170">
        <v>481</v>
      </c>
    </row>
    <row r="33" spans="2:3" ht="15.75" thickBot="1">
      <c r="B33" s="166" t="s">
        <v>141</v>
      </c>
      <c r="C33" s="171">
        <v>2544</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0" customWidth="1"/>
    <col min="2" max="2" width="34.85546875" style="30" customWidth="1"/>
    <col min="3" max="3" width="2.42578125" style="30" customWidth="1"/>
    <col min="4" max="4" width="89.85546875" style="30" customWidth="1"/>
    <col min="5" max="5" width="7.140625" style="30" customWidth="1"/>
    <col min="6" max="6" width="26.140625" style="30" customWidth="1"/>
    <col min="7" max="16384" width="11.42578125" style="30"/>
  </cols>
  <sheetData>
    <row r="1" spans="1:5" ht="10.5" customHeight="1">
      <c r="A1" s="38"/>
    </row>
    <row r="2" spans="1:5" ht="10.5" customHeight="1"/>
    <row r="3" spans="1:5" ht="10.5" customHeight="1"/>
    <row r="4" spans="1:5" ht="10.5" customHeight="1"/>
    <row r="5" spans="1:5" ht="10.5" customHeight="1">
      <c r="D5" s="40"/>
    </row>
    <row r="6" spans="1:5" ht="10.5" customHeight="1">
      <c r="D6" s="40"/>
      <c r="E6" s="40"/>
    </row>
    <row r="7" spans="1:5" ht="49.5" customHeight="1">
      <c r="D7" s="40"/>
      <c r="E7" s="40"/>
    </row>
    <row r="8" spans="1:5" ht="22.5" customHeight="1">
      <c r="A8" s="32"/>
      <c r="B8" s="215" t="s">
        <v>25</v>
      </c>
      <c r="C8" s="215"/>
      <c r="D8" s="216"/>
    </row>
    <row r="9" spans="1:5" ht="42" customHeight="1">
      <c r="A9" s="32"/>
      <c r="B9" s="41" t="s">
        <v>35</v>
      </c>
      <c r="C9" s="42"/>
      <c r="D9" s="43" t="s">
        <v>10</v>
      </c>
    </row>
    <row r="10" spans="1:5" ht="48" customHeight="1">
      <c r="A10" s="32"/>
      <c r="B10" s="41" t="s">
        <v>96</v>
      </c>
      <c r="C10" s="42"/>
      <c r="D10" s="43" t="s">
        <v>97</v>
      </c>
    </row>
    <row r="11" spans="1:5" ht="39.75" customHeight="1">
      <c r="A11" s="32"/>
      <c r="B11" s="41" t="s">
        <v>98</v>
      </c>
      <c r="C11" s="42"/>
      <c r="D11" s="43" t="s">
        <v>99</v>
      </c>
    </row>
    <row r="12" spans="1:5" ht="56.25" customHeight="1">
      <c r="A12" s="32"/>
      <c r="B12" s="41" t="s">
        <v>100</v>
      </c>
      <c r="C12" s="84"/>
      <c r="D12" s="85" t="s">
        <v>101</v>
      </c>
    </row>
    <row r="13" spans="1:5" ht="45">
      <c r="B13" s="41" t="s">
        <v>136</v>
      </c>
      <c r="D13" s="85" t="s">
        <v>137</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2021-11-09T16:45:30Z</dcterms:modified>
</cp:coreProperties>
</file>